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definedNames>
    <definedName name="bmi" localSheetId="0">Arkusz1!$B$2:$C$1001</definedName>
  </definedNames>
  <calcPr calcId="125725"/>
</workbook>
</file>

<file path=xl/calcChain.xml><?xml version="1.0" encoding="utf-8"?>
<calcChain xmlns="http://schemas.openxmlformats.org/spreadsheetml/2006/main">
  <c r="S35" i="1"/>
  <c r="S36" s="1"/>
  <c r="S37" s="1"/>
  <c r="S38" s="1"/>
  <c r="S39" s="1"/>
  <c r="S40" s="1"/>
  <c r="S41" s="1"/>
  <c r="S42" s="1"/>
  <c r="S43" s="1"/>
  <c r="S44" s="1"/>
  <c r="S45" s="1"/>
  <c r="S46" s="1"/>
  <c r="S47" s="1"/>
  <c r="S48" s="1"/>
  <c r="S49" s="1"/>
  <c r="S50" s="1"/>
  <c r="S51" s="1"/>
  <c r="S52" s="1"/>
  <c r="S53" s="1"/>
  <c r="S54" s="1"/>
  <c r="S55" s="1"/>
  <c r="S56" s="1"/>
  <c r="S57" s="1"/>
  <c r="S58" s="1"/>
  <c r="S59" s="1"/>
  <c r="S60" s="1"/>
  <c r="S61" s="1"/>
  <c r="S62" s="1"/>
  <c r="S63" s="1"/>
  <c r="S64" s="1"/>
  <c r="S65" s="1"/>
  <c r="S34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756"/>
  <c r="D757"/>
  <c r="D758"/>
  <c r="D759"/>
  <c r="D760"/>
  <c r="D761"/>
  <c r="D762"/>
  <c r="D763"/>
  <c r="D764"/>
  <c r="D765"/>
  <c r="D766"/>
  <c r="D767"/>
  <c r="D768"/>
  <c r="D769"/>
  <c r="D770"/>
  <c r="D771"/>
  <c r="D772"/>
  <c r="D773"/>
  <c r="D774"/>
  <c r="D775"/>
  <c r="D776"/>
  <c r="D777"/>
  <c r="D778"/>
  <c r="D779"/>
  <c r="D780"/>
  <c r="D781"/>
  <c r="D782"/>
  <c r="D783"/>
  <c r="D784"/>
  <c r="D785"/>
  <c r="D786"/>
  <c r="D787"/>
  <c r="D788"/>
  <c r="D789"/>
  <c r="D790"/>
  <c r="D791"/>
  <c r="D792"/>
  <c r="D793"/>
  <c r="D794"/>
  <c r="D795"/>
  <c r="D796"/>
  <c r="D797"/>
  <c r="D798"/>
  <c r="D799"/>
  <c r="D800"/>
  <c r="D801"/>
  <c r="D802"/>
  <c r="D803"/>
  <c r="D804"/>
  <c r="D805"/>
  <c r="D806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907"/>
  <c r="D908"/>
  <c r="D909"/>
  <c r="D910"/>
  <c r="D911"/>
  <c r="D912"/>
  <c r="D913"/>
  <c r="D914"/>
  <c r="D915"/>
  <c r="D916"/>
  <c r="D917"/>
  <c r="D918"/>
  <c r="D919"/>
  <c r="D920"/>
  <c r="D921"/>
  <c r="D922"/>
  <c r="D923"/>
  <c r="D924"/>
  <c r="D925"/>
  <c r="D926"/>
  <c r="D927"/>
  <c r="D928"/>
  <c r="D929"/>
  <c r="D930"/>
  <c r="D931"/>
  <c r="D932"/>
  <c r="D933"/>
  <c r="D934"/>
  <c r="D935"/>
  <c r="D936"/>
  <c r="D937"/>
  <c r="D938"/>
  <c r="D939"/>
  <c r="D940"/>
  <c r="D941"/>
  <c r="D942"/>
  <c r="D943"/>
  <c r="D944"/>
  <c r="D945"/>
  <c r="D946"/>
  <c r="D947"/>
  <c r="D948"/>
  <c r="D949"/>
  <c r="D950"/>
  <c r="D951"/>
  <c r="D952"/>
  <c r="D953"/>
  <c r="D954"/>
  <c r="D955"/>
  <c r="D956"/>
  <c r="D957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2"/>
  <c r="N61"/>
  <c r="N62"/>
  <c r="N63" s="1"/>
  <c r="N64" s="1"/>
  <c r="N65" s="1"/>
  <c r="N37"/>
  <c r="N38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35"/>
  <c r="N36"/>
  <c r="N34"/>
  <c r="E3"/>
  <c r="E8"/>
  <c r="E20"/>
  <c r="E32"/>
  <c r="E44"/>
  <c r="E50"/>
  <c r="E62"/>
  <c r="E68"/>
  <c r="E80"/>
  <c r="E86"/>
  <c r="E98"/>
  <c r="E104"/>
  <c r="E116"/>
  <c r="E122"/>
  <c r="E134"/>
  <c r="E140"/>
  <c r="E152"/>
  <c r="E158"/>
  <c r="E170"/>
  <c r="E176"/>
  <c r="E188"/>
  <c r="E194"/>
  <c r="E206"/>
  <c r="E212"/>
  <c r="E224"/>
  <c r="E230"/>
  <c r="E242"/>
  <c r="E248"/>
  <c r="E260"/>
  <c r="E266"/>
  <c r="E278"/>
  <c r="E284"/>
  <c r="E296"/>
  <c r="E302"/>
  <c r="E314"/>
  <c r="E320"/>
  <c r="E332"/>
  <c r="E338"/>
  <c r="E350"/>
  <c r="E356"/>
  <c r="E368"/>
  <c r="E374"/>
  <c r="E386"/>
  <c r="E392"/>
  <c r="E404"/>
  <c r="E410"/>
  <c r="E422"/>
  <c r="E428"/>
  <c r="E446"/>
  <c r="E452"/>
  <c r="E458"/>
  <c r="E464"/>
  <c r="E482"/>
  <c r="E488"/>
  <c r="E494"/>
  <c r="E500"/>
  <c r="E518"/>
  <c r="E524"/>
  <c r="E530"/>
  <c r="E536"/>
  <c r="E542"/>
  <c r="E548"/>
  <c r="E554"/>
  <c r="E560"/>
  <c r="E566"/>
  <c r="E572"/>
  <c r="E578"/>
  <c r="E584"/>
  <c r="E590"/>
  <c r="E596"/>
  <c r="E602"/>
  <c r="E608"/>
  <c r="E614"/>
  <c r="E620"/>
  <c r="E626"/>
  <c r="E632"/>
  <c r="E638"/>
  <c r="E644"/>
  <c r="E650"/>
  <c r="E656"/>
  <c r="E662"/>
  <c r="E668"/>
  <c r="E674"/>
  <c r="E680"/>
  <c r="E686"/>
  <c r="E692"/>
  <c r="E698"/>
  <c r="E704"/>
  <c r="E710"/>
  <c r="E716"/>
  <c r="E722"/>
  <c r="E728"/>
  <c r="E734"/>
  <c r="E740"/>
  <c r="E746"/>
  <c r="E752"/>
  <c r="E758"/>
  <c r="E764"/>
  <c r="E770"/>
  <c r="E776"/>
  <c r="E782"/>
  <c r="E788"/>
  <c r="E794"/>
  <c r="E800"/>
  <c r="E806"/>
  <c r="E812"/>
  <c r="E818"/>
  <c r="E824"/>
  <c r="E830"/>
  <c r="E836"/>
  <c r="E842"/>
  <c r="E848"/>
  <c r="E854"/>
  <c r="E860"/>
  <c r="E866"/>
  <c r="E872"/>
  <c r="E878"/>
  <c r="E884"/>
  <c r="E890"/>
  <c r="E896"/>
  <c r="E902"/>
  <c r="E908"/>
  <c r="E914"/>
  <c r="E920"/>
  <c r="E926"/>
  <c r="E932"/>
  <c r="E938"/>
  <c r="E944"/>
  <c r="E950"/>
  <c r="E956"/>
  <c r="E962"/>
  <c r="E968"/>
  <c r="E974"/>
  <c r="E980"/>
  <c r="E986"/>
  <c r="E992"/>
  <c r="E998"/>
  <c r="A3"/>
  <c r="A4"/>
  <c r="E4" s="1"/>
  <c r="A5"/>
  <c r="E5" s="1"/>
  <c r="A6"/>
  <c r="E6" s="1"/>
  <c r="A7"/>
  <c r="E7" s="1"/>
  <c r="A8"/>
  <c r="A9"/>
  <c r="E9" s="1"/>
  <c r="A10"/>
  <c r="E10" s="1"/>
  <c r="A11"/>
  <c r="E11" s="1"/>
  <c r="A12"/>
  <c r="E12" s="1"/>
  <c r="A13"/>
  <c r="E13" s="1"/>
  <c r="A14"/>
  <c r="E14" s="1"/>
  <c r="A15"/>
  <c r="E15" s="1"/>
  <c r="A16"/>
  <c r="E16" s="1"/>
  <c r="A17"/>
  <c r="E17" s="1"/>
  <c r="A18"/>
  <c r="E18" s="1"/>
  <c r="A19"/>
  <c r="E19" s="1"/>
  <c r="A20"/>
  <c r="A21"/>
  <c r="E21" s="1"/>
  <c r="A22"/>
  <c r="E22" s="1"/>
  <c r="A23"/>
  <c r="E23" s="1"/>
  <c r="A24"/>
  <c r="E24" s="1"/>
  <c r="A25"/>
  <c r="E25" s="1"/>
  <c r="A26"/>
  <c r="E26" s="1"/>
  <c r="A27"/>
  <c r="E27" s="1"/>
  <c r="A28"/>
  <c r="E28" s="1"/>
  <c r="A29"/>
  <c r="E29" s="1"/>
  <c r="A30"/>
  <c r="E30" s="1"/>
  <c r="A31"/>
  <c r="E31" s="1"/>
  <c r="A32"/>
  <c r="A33"/>
  <c r="E33" s="1"/>
  <c r="A34"/>
  <c r="E34" s="1"/>
  <c r="A35"/>
  <c r="E35" s="1"/>
  <c r="A36"/>
  <c r="E36" s="1"/>
  <c r="A37"/>
  <c r="E37" s="1"/>
  <c r="A38"/>
  <c r="E38" s="1"/>
  <c r="A39"/>
  <c r="E39" s="1"/>
  <c r="A40"/>
  <c r="E40" s="1"/>
  <c r="A41"/>
  <c r="E41" s="1"/>
  <c r="A42"/>
  <c r="E42" s="1"/>
  <c r="A43"/>
  <c r="E43" s="1"/>
  <c r="A44"/>
  <c r="A45"/>
  <c r="E45" s="1"/>
  <c r="A46"/>
  <c r="E46" s="1"/>
  <c r="A47"/>
  <c r="E47" s="1"/>
  <c r="A48"/>
  <c r="E48" s="1"/>
  <c r="A49"/>
  <c r="E49" s="1"/>
  <c r="A50"/>
  <c r="A51"/>
  <c r="E51" s="1"/>
  <c r="A52"/>
  <c r="E52" s="1"/>
  <c r="A53"/>
  <c r="E53" s="1"/>
  <c r="A54"/>
  <c r="E54" s="1"/>
  <c r="A55"/>
  <c r="E55" s="1"/>
  <c r="A56"/>
  <c r="E56" s="1"/>
  <c r="A57"/>
  <c r="E57" s="1"/>
  <c r="A58"/>
  <c r="E58" s="1"/>
  <c r="A59"/>
  <c r="E59" s="1"/>
  <c r="A60"/>
  <c r="E60" s="1"/>
  <c r="A61"/>
  <c r="E61" s="1"/>
  <c r="A62"/>
  <c r="A63"/>
  <c r="E63" s="1"/>
  <c r="A64"/>
  <c r="E64" s="1"/>
  <c r="A65"/>
  <c r="E65" s="1"/>
  <c r="A66"/>
  <c r="E66" s="1"/>
  <c r="A67"/>
  <c r="E67" s="1"/>
  <c r="A68"/>
  <c r="A69"/>
  <c r="E69" s="1"/>
  <c r="A70"/>
  <c r="E70" s="1"/>
  <c r="A71"/>
  <c r="E71" s="1"/>
  <c r="A72"/>
  <c r="E72" s="1"/>
  <c r="A73"/>
  <c r="E73" s="1"/>
  <c r="A74"/>
  <c r="E74" s="1"/>
  <c r="A75"/>
  <c r="E75" s="1"/>
  <c r="A76"/>
  <c r="E76" s="1"/>
  <c r="A77"/>
  <c r="E77" s="1"/>
  <c r="A78"/>
  <c r="E78" s="1"/>
  <c r="A79"/>
  <c r="E79" s="1"/>
  <c r="A80"/>
  <c r="A81"/>
  <c r="E81" s="1"/>
  <c r="A82"/>
  <c r="E82" s="1"/>
  <c r="A83"/>
  <c r="E83" s="1"/>
  <c r="A84"/>
  <c r="E84" s="1"/>
  <c r="A85"/>
  <c r="E85" s="1"/>
  <c r="A86"/>
  <c r="A87"/>
  <c r="E87" s="1"/>
  <c r="A88"/>
  <c r="E88" s="1"/>
  <c r="A89"/>
  <c r="E89" s="1"/>
  <c r="A90"/>
  <c r="E90" s="1"/>
  <c r="A91"/>
  <c r="E91" s="1"/>
  <c r="A92"/>
  <c r="E92" s="1"/>
  <c r="A93"/>
  <c r="E93" s="1"/>
  <c r="A94"/>
  <c r="E94" s="1"/>
  <c r="A95"/>
  <c r="E95" s="1"/>
  <c r="A96"/>
  <c r="E96" s="1"/>
  <c r="A97"/>
  <c r="E97" s="1"/>
  <c r="A98"/>
  <c r="A99"/>
  <c r="E99" s="1"/>
  <c r="A100"/>
  <c r="E100" s="1"/>
  <c r="A101"/>
  <c r="E101" s="1"/>
  <c r="A102"/>
  <c r="E102" s="1"/>
  <c r="A103"/>
  <c r="E103" s="1"/>
  <c r="A104"/>
  <c r="A105"/>
  <c r="E105" s="1"/>
  <c r="A106"/>
  <c r="E106" s="1"/>
  <c r="A107"/>
  <c r="E107" s="1"/>
  <c r="A108"/>
  <c r="E108" s="1"/>
  <c r="A109"/>
  <c r="E109" s="1"/>
  <c r="A110"/>
  <c r="E110" s="1"/>
  <c r="A111"/>
  <c r="E111" s="1"/>
  <c r="A112"/>
  <c r="E112" s="1"/>
  <c r="A113"/>
  <c r="E113" s="1"/>
  <c r="A114"/>
  <c r="E114" s="1"/>
  <c r="A115"/>
  <c r="E115" s="1"/>
  <c r="A116"/>
  <c r="A117"/>
  <c r="E117" s="1"/>
  <c r="A118"/>
  <c r="E118" s="1"/>
  <c r="A119"/>
  <c r="E119" s="1"/>
  <c r="A120"/>
  <c r="E120" s="1"/>
  <c r="A121"/>
  <c r="E121" s="1"/>
  <c r="A122"/>
  <c r="A123"/>
  <c r="E123" s="1"/>
  <c r="A124"/>
  <c r="E124" s="1"/>
  <c r="A125"/>
  <c r="E125" s="1"/>
  <c r="A126"/>
  <c r="E126" s="1"/>
  <c r="A127"/>
  <c r="E127" s="1"/>
  <c r="A128"/>
  <c r="E128" s="1"/>
  <c r="A129"/>
  <c r="E129" s="1"/>
  <c r="A130"/>
  <c r="E130" s="1"/>
  <c r="A131"/>
  <c r="E131" s="1"/>
  <c r="A132"/>
  <c r="E132" s="1"/>
  <c r="A133"/>
  <c r="E133" s="1"/>
  <c r="A134"/>
  <c r="A135"/>
  <c r="E135" s="1"/>
  <c r="A136"/>
  <c r="E136" s="1"/>
  <c r="A137"/>
  <c r="E137" s="1"/>
  <c r="A138"/>
  <c r="E138" s="1"/>
  <c r="A139"/>
  <c r="E139" s="1"/>
  <c r="A140"/>
  <c r="A141"/>
  <c r="E141" s="1"/>
  <c r="A142"/>
  <c r="E142" s="1"/>
  <c r="A143"/>
  <c r="E143" s="1"/>
  <c r="A144"/>
  <c r="E144" s="1"/>
  <c r="A145"/>
  <c r="E145" s="1"/>
  <c r="A146"/>
  <c r="E146" s="1"/>
  <c r="A147"/>
  <c r="E147" s="1"/>
  <c r="A148"/>
  <c r="E148" s="1"/>
  <c r="A149"/>
  <c r="E149" s="1"/>
  <c r="A150"/>
  <c r="E150" s="1"/>
  <c r="A151"/>
  <c r="E151" s="1"/>
  <c r="A152"/>
  <c r="A153"/>
  <c r="E153" s="1"/>
  <c r="A154"/>
  <c r="E154" s="1"/>
  <c r="A155"/>
  <c r="E155" s="1"/>
  <c r="A156"/>
  <c r="E156" s="1"/>
  <c r="A157"/>
  <c r="E157" s="1"/>
  <c r="A158"/>
  <c r="A159"/>
  <c r="E159" s="1"/>
  <c r="A160"/>
  <c r="E160" s="1"/>
  <c r="A161"/>
  <c r="E161" s="1"/>
  <c r="A162"/>
  <c r="E162" s="1"/>
  <c r="A163"/>
  <c r="E163" s="1"/>
  <c r="A164"/>
  <c r="E164" s="1"/>
  <c r="A165"/>
  <c r="E165" s="1"/>
  <c r="A166"/>
  <c r="E166" s="1"/>
  <c r="A167"/>
  <c r="E167" s="1"/>
  <c r="A168"/>
  <c r="E168" s="1"/>
  <c r="A169"/>
  <c r="E169" s="1"/>
  <c r="A170"/>
  <c r="A171"/>
  <c r="E171" s="1"/>
  <c r="A172"/>
  <c r="E172" s="1"/>
  <c r="A173"/>
  <c r="E173" s="1"/>
  <c r="A174"/>
  <c r="E174" s="1"/>
  <c r="A175"/>
  <c r="E175" s="1"/>
  <c r="A176"/>
  <c r="A177"/>
  <c r="E177" s="1"/>
  <c r="A178"/>
  <c r="E178" s="1"/>
  <c r="A179"/>
  <c r="E179" s="1"/>
  <c r="A180"/>
  <c r="E180" s="1"/>
  <c r="A181"/>
  <c r="E181" s="1"/>
  <c r="A182"/>
  <c r="E182" s="1"/>
  <c r="A183"/>
  <c r="E183" s="1"/>
  <c r="A184"/>
  <c r="E184" s="1"/>
  <c r="A185"/>
  <c r="E185" s="1"/>
  <c r="A186"/>
  <c r="E186" s="1"/>
  <c r="A187"/>
  <c r="E187" s="1"/>
  <c r="A188"/>
  <c r="A189"/>
  <c r="E189" s="1"/>
  <c r="A190"/>
  <c r="E190" s="1"/>
  <c r="A191"/>
  <c r="E191" s="1"/>
  <c r="A192"/>
  <c r="E192" s="1"/>
  <c r="A193"/>
  <c r="E193" s="1"/>
  <c r="A194"/>
  <c r="A195"/>
  <c r="E195" s="1"/>
  <c r="A196"/>
  <c r="E196" s="1"/>
  <c r="A197"/>
  <c r="E197" s="1"/>
  <c r="A198"/>
  <c r="E198" s="1"/>
  <c r="A199"/>
  <c r="E199" s="1"/>
  <c r="A200"/>
  <c r="E200" s="1"/>
  <c r="A201"/>
  <c r="E201" s="1"/>
  <c r="A202"/>
  <c r="E202" s="1"/>
  <c r="A203"/>
  <c r="E203" s="1"/>
  <c r="A204"/>
  <c r="E204" s="1"/>
  <c r="A205"/>
  <c r="E205" s="1"/>
  <c r="A206"/>
  <c r="A207"/>
  <c r="E207" s="1"/>
  <c r="A208"/>
  <c r="E208" s="1"/>
  <c r="A209"/>
  <c r="E209" s="1"/>
  <c r="A210"/>
  <c r="E210" s="1"/>
  <c r="A211"/>
  <c r="E211" s="1"/>
  <c r="A212"/>
  <c r="A213"/>
  <c r="E213" s="1"/>
  <c r="A214"/>
  <c r="E214" s="1"/>
  <c r="A215"/>
  <c r="E215" s="1"/>
  <c r="A216"/>
  <c r="E216" s="1"/>
  <c r="A217"/>
  <c r="E217" s="1"/>
  <c r="A218"/>
  <c r="E218" s="1"/>
  <c r="A219"/>
  <c r="E219" s="1"/>
  <c r="A220"/>
  <c r="E220" s="1"/>
  <c r="A221"/>
  <c r="E221" s="1"/>
  <c r="A222"/>
  <c r="E222" s="1"/>
  <c r="A223"/>
  <c r="E223" s="1"/>
  <c r="A224"/>
  <c r="A225"/>
  <c r="E225" s="1"/>
  <c r="A226"/>
  <c r="E226" s="1"/>
  <c r="A227"/>
  <c r="E227" s="1"/>
  <c r="A228"/>
  <c r="E228" s="1"/>
  <c r="A229"/>
  <c r="E229" s="1"/>
  <c r="A230"/>
  <c r="A231"/>
  <c r="E231" s="1"/>
  <c r="A232"/>
  <c r="E232" s="1"/>
  <c r="A233"/>
  <c r="E233" s="1"/>
  <c r="A234"/>
  <c r="E234" s="1"/>
  <c r="A235"/>
  <c r="E235" s="1"/>
  <c r="A236"/>
  <c r="E236" s="1"/>
  <c r="A237"/>
  <c r="E237" s="1"/>
  <c r="A238"/>
  <c r="E238" s="1"/>
  <c r="A239"/>
  <c r="E239" s="1"/>
  <c r="A240"/>
  <c r="E240" s="1"/>
  <c r="A241"/>
  <c r="E241" s="1"/>
  <c r="A242"/>
  <c r="A243"/>
  <c r="E243" s="1"/>
  <c r="A244"/>
  <c r="E244" s="1"/>
  <c r="A245"/>
  <c r="E245" s="1"/>
  <c r="A246"/>
  <c r="E246" s="1"/>
  <c r="A247"/>
  <c r="E247" s="1"/>
  <c r="A248"/>
  <c r="A249"/>
  <c r="E249" s="1"/>
  <c r="A250"/>
  <c r="E250" s="1"/>
  <c r="A251"/>
  <c r="E251" s="1"/>
  <c r="A252"/>
  <c r="E252" s="1"/>
  <c r="A253"/>
  <c r="E253" s="1"/>
  <c r="A254"/>
  <c r="E254" s="1"/>
  <c r="A255"/>
  <c r="E255" s="1"/>
  <c r="A256"/>
  <c r="E256" s="1"/>
  <c r="A257"/>
  <c r="E257" s="1"/>
  <c r="A258"/>
  <c r="E258" s="1"/>
  <c r="A259"/>
  <c r="E259" s="1"/>
  <c r="A260"/>
  <c r="A261"/>
  <c r="E261" s="1"/>
  <c r="A262"/>
  <c r="E262" s="1"/>
  <c r="A263"/>
  <c r="E263" s="1"/>
  <c r="A264"/>
  <c r="E264" s="1"/>
  <c r="A265"/>
  <c r="E265" s="1"/>
  <c r="A266"/>
  <c r="A267"/>
  <c r="E267" s="1"/>
  <c r="A268"/>
  <c r="E268" s="1"/>
  <c r="A269"/>
  <c r="E269" s="1"/>
  <c r="A270"/>
  <c r="E270" s="1"/>
  <c r="A271"/>
  <c r="E271" s="1"/>
  <c r="A272"/>
  <c r="E272" s="1"/>
  <c r="A273"/>
  <c r="E273" s="1"/>
  <c r="A274"/>
  <c r="E274" s="1"/>
  <c r="A275"/>
  <c r="E275" s="1"/>
  <c r="A276"/>
  <c r="E276" s="1"/>
  <c r="A277"/>
  <c r="E277" s="1"/>
  <c r="A278"/>
  <c r="A279"/>
  <c r="E279" s="1"/>
  <c r="A280"/>
  <c r="E280" s="1"/>
  <c r="A281"/>
  <c r="E281" s="1"/>
  <c r="A282"/>
  <c r="E282" s="1"/>
  <c r="A283"/>
  <c r="E283" s="1"/>
  <c r="A284"/>
  <c r="A285"/>
  <c r="E285" s="1"/>
  <c r="A286"/>
  <c r="E286" s="1"/>
  <c r="A287"/>
  <c r="E287" s="1"/>
  <c r="A288"/>
  <c r="E288" s="1"/>
  <c r="A289"/>
  <c r="E289" s="1"/>
  <c r="A290"/>
  <c r="E290" s="1"/>
  <c r="A291"/>
  <c r="E291" s="1"/>
  <c r="A292"/>
  <c r="E292" s="1"/>
  <c r="A293"/>
  <c r="E293" s="1"/>
  <c r="A294"/>
  <c r="E294" s="1"/>
  <c r="A295"/>
  <c r="E295" s="1"/>
  <c r="A296"/>
  <c r="A297"/>
  <c r="E297" s="1"/>
  <c r="A298"/>
  <c r="E298" s="1"/>
  <c r="A299"/>
  <c r="E299" s="1"/>
  <c r="A300"/>
  <c r="E300" s="1"/>
  <c r="A301"/>
  <c r="E301" s="1"/>
  <c r="A302"/>
  <c r="A303"/>
  <c r="E303" s="1"/>
  <c r="A304"/>
  <c r="E304" s="1"/>
  <c r="A305"/>
  <c r="E305" s="1"/>
  <c r="A306"/>
  <c r="E306" s="1"/>
  <c r="A307"/>
  <c r="E307" s="1"/>
  <c r="A308"/>
  <c r="E308" s="1"/>
  <c r="A309"/>
  <c r="E309" s="1"/>
  <c r="A310"/>
  <c r="E310" s="1"/>
  <c r="A311"/>
  <c r="E311" s="1"/>
  <c r="A312"/>
  <c r="E312" s="1"/>
  <c r="A313"/>
  <c r="E313" s="1"/>
  <c r="A314"/>
  <c r="A315"/>
  <c r="E315" s="1"/>
  <c r="A316"/>
  <c r="E316" s="1"/>
  <c r="A317"/>
  <c r="E317" s="1"/>
  <c r="A318"/>
  <c r="E318" s="1"/>
  <c r="A319"/>
  <c r="E319" s="1"/>
  <c r="A320"/>
  <c r="A321"/>
  <c r="E321" s="1"/>
  <c r="A322"/>
  <c r="E322" s="1"/>
  <c r="A323"/>
  <c r="E323" s="1"/>
  <c r="A324"/>
  <c r="E324" s="1"/>
  <c r="A325"/>
  <c r="E325" s="1"/>
  <c r="A326"/>
  <c r="E326" s="1"/>
  <c r="A327"/>
  <c r="E327" s="1"/>
  <c r="A328"/>
  <c r="E328" s="1"/>
  <c r="A329"/>
  <c r="E329" s="1"/>
  <c r="A330"/>
  <c r="E330" s="1"/>
  <c r="A331"/>
  <c r="E331" s="1"/>
  <c r="A332"/>
  <c r="A333"/>
  <c r="E333" s="1"/>
  <c r="A334"/>
  <c r="E334" s="1"/>
  <c r="A335"/>
  <c r="E335" s="1"/>
  <c r="A336"/>
  <c r="E336" s="1"/>
  <c r="A337"/>
  <c r="E337" s="1"/>
  <c r="A338"/>
  <c r="A339"/>
  <c r="E339" s="1"/>
  <c r="A340"/>
  <c r="E340" s="1"/>
  <c r="A341"/>
  <c r="E341" s="1"/>
  <c r="A342"/>
  <c r="E342" s="1"/>
  <c r="A343"/>
  <c r="E343" s="1"/>
  <c r="A344"/>
  <c r="E344" s="1"/>
  <c r="A345"/>
  <c r="E345" s="1"/>
  <c r="A346"/>
  <c r="E346" s="1"/>
  <c r="A347"/>
  <c r="E347" s="1"/>
  <c r="A348"/>
  <c r="E348" s="1"/>
  <c r="A349"/>
  <c r="E349" s="1"/>
  <c r="A350"/>
  <c r="A351"/>
  <c r="E351" s="1"/>
  <c r="A352"/>
  <c r="E352" s="1"/>
  <c r="A353"/>
  <c r="E353" s="1"/>
  <c r="A354"/>
  <c r="E354" s="1"/>
  <c r="A355"/>
  <c r="E355" s="1"/>
  <c r="A356"/>
  <c r="A357"/>
  <c r="E357" s="1"/>
  <c r="A358"/>
  <c r="E358" s="1"/>
  <c r="A359"/>
  <c r="E359" s="1"/>
  <c r="A360"/>
  <c r="E360" s="1"/>
  <c r="A361"/>
  <c r="E361" s="1"/>
  <c r="A362"/>
  <c r="E362" s="1"/>
  <c r="A363"/>
  <c r="E363" s="1"/>
  <c r="A364"/>
  <c r="E364" s="1"/>
  <c r="A365"/>
  <c r="E365" s="1"/>
  <c r="A366"/>
  <c r="E366" s="1"/>
  <c r="A367"/>
  <c r="E367" s="1"/>
  <c r="A368"/>
  <c r="A369"/>
  <c r="E369" s="1"/>
  <c r="A370"/>
  <c r="E370" s="1"/>
  <c r="A371"/>
  <c r="E371" s="1"/>
  <c r="A372"/>
  <c r="E372" s="1"/>
  <c r="A373"/>
  <c r="E373" s="1"/>
  <c r="A374"/>
  <c r="A375"/>
  <c r="E375" s="1"/>
  <c r="A376"/>
  <c r="E376" s="1"/>
  <c r="A377"/>
  <c r="E377" s="1"/>
  <c r="A378"/>
  <c r="E378" s="1"/>
  <c r="A379"/>
  <c r="E379" s="1"/>
  <c r="A380"/>
  <c r="E380" s="1"/>
  <c r="A381"/>
  <c r="E381" s="1"/>
  <c r="A382"/>
  <c r="E382" s="1"/>
  <c r="A383"/>
  <c r="E383" s="1"/>
  <c r="A384"/>
  <c r="E384" s="1"/>
  <c r="A385"/>
  <c r="E385" s="1"/>
  <c r="A386"/>
  <c r="A387"/>
  <c r="E387" s="1"/>
  <c r="A388"/>
  <c r="E388" s="1"/>
  <c r="A389"/>
  <c r="E389" s="1"/>
  <c r="A390"/>
  <c r="E390" s="1"/>
  <c r="A391"/>
  <c r="E391" s="1"/>
  <c r="A392"/>
  <c r="A393"/>
  <c r="E393" s="1"/>
  <c r="A394"/>
  <c r="E394" s="1"/>
  <c r="A395"/>
  <c r="E395" s="1"/>
  <c r="A396"/>
  <c r="E396" s="1"/>
  <c r="A397"/>
  <c r="E397" s="1"/>
  <c r="A398"/>
  <c r="E398" s="1"/>
  <c r="A399"/>
  <c r="E399" s="1"/>
  <c r="A400"/>
  <c r="E400" s="1"/>
  <c r="A401"/>
  <c r="E401" s="1"/>
  <c r="A402"/>
  <c r="E402" s="1"/>
  <c r="A403"/>
  <c r="E403" s="1"/>
  <c r="A404"/>
  <c r="A405"/>
  <c r="E405" s="1"/>
  <c r="A406"/>
  <c r="E406" s="1"/>
  <c r="A407"/>
  <c r="E407" s="1"/>
  <c r="A408"/>
  <c r="E408" s="1"/>
  <c r="A409"/>
  <c r="E409" s="1"/>
  <c r="A410"/>
  <c r="A411"/>
  <c r="E411" s="1"/>
  <c r="A412"/>
  <c r="E412" s="1"/>
  <c r="A413"/>
  <c r="E413" s="1"/>
  <c r="A414"/>
  <c r="E414" s="1"/>
  <c r="A415"/>
  <c r="E415" s="1"/>
  <c r="A416"/>
  <c r="E416" s="1"/>
  <c r="A417"/>
  <c r="E417" s="1"/>
  <c r="A418"/>
  <c r="E418" s="1"/>
  <c r="A419"/>
  <c r="E419" s="1"/>
  <c r="A420"/>
  <c r="E420" s="1"/>
  <c r="A421"/>
  <c r="E421" s="1"/>
  <c r="A422"/>
  <c r="A423"/>
  <c r="E423" s="1"/>
  <c r="A424"/>
  <c r="E424" s="1"/>
  <c r="A425"/>
  <c r="E425" s="1"/>
  <c r="A426"/>
  <c r="E426" s="1"/>
  <c r="A427"/>
  <c r="E427" s="1"/>
  <c r="A428"/>
  <c r="A429"/>
  <c r="E429" s="1"/>
  <c r="A430"/>
  <c r="E430" s="1"/>
  <c r="A431"/>
  <c r="E431" s="1"/>
  <c r="A432"/>
  <c r="E432" s="1"/>
  <c r="A433"/>
  <c r="E433" s="1"/>
  <c r="A434"/>
  <c r="E434" s="1"/>
  <c r="A435"/>
  <c r="E435" s="1"/>
  <c r="A436"/>
  <c r="E436" s="1"/>
  <c r="A437"/>
  <c r="E437" s="1"/>
  <c r="A438"/>
  <c r="E438" s="1"/>
  <c r="A439"/>
  <c r="E439" s="1"/>
  <c r="A440"/>
  <c r="E440" s="1"/>
  <c r="A441"/>
  <c r="E441" s="1"/>
  <c r="A442"/>
  <c r="E442" s="1"/>
  <c r="A443"/>
  <c r="E443" s="1"/>
  <c r="A444"/>
  <c r="E444" s="1"/>
  <c r="A445"/>
  <c r="E445" s="1"/>
  <c r="A446"/>
  <c r="A447"/>
  <c r="E447" s="1"/>
  <c r="A448"/>
  <c r="E448" s="1"/>
  <c r="A449"/>
  <c r="E449" s="1"/>
  <c r="A450"/>
  <c r="E450" s="1"/>
  <c r="A451"/>
  <c r="E451" s="1"/>
  <c r="A452"/>
  <c r="A453"/>
  <c r="E453" s="1"/>
  <c r="A454"/>
  <c r="E454" s="1"/>
  <c r="A455"/>
  <c r="E455" s="1"/>
  <c r="A456"/>
  <c r="E456" s="1"/>
  <c r="A457"/>
  <c r="E457" s="1"/>
  <c r="A458"/>
  <c r="A459"/>
  <c r="E459" s="1"/>
  <c r="A460"/>
  <c r="E460" s="1"/>
  <c r="A461"/>
  <c r="E461" s="1"/>
  <c r="A462"/>
  <c r="E462" s="1"/>
  <c r="A463"/>
  <c r="E463" s="1"/>
  <c r="A464"/>
  <c r="A465"/>
  <c r="E465" s="1"/>
  <c r="A466"/>
  <c r="E466" s="1"/>
  <c r="A467"/>
  <c r="E467" s="1"/>
  <c r="A468"/>
  <c r="E468" s="1"/>
  <c r="A469"/>
  <c r="E469" s="1"/>
  <c r="A470"/>
  <c r="E470" s="1"/>
  <c r="A471"/>
  <c r="E471" s="1"/>
  <c r="A472"/>
  <c r="E472" s="1"/>
  <c r="A473"/>
  <c r="E473" s="1"/>
  <c r="A474"/>
  <c r="E474" s="1"/>
  <c r="A475"/>
  <c r="E475" s="1"/>
  <c r="A476"/>
  <c r="E476" s="1"/>
  <c r="A477"/>
  <c r="E477" s="1"/>
  <c r="A478"/>
  <c r="E478" s="1"/>
  <c r="A479"/>
  <c r="E479" s="1"/>
  <c r="A480"/>
  <c r="E480" s="1"/>
  <c r="A481"/>
  <c r="E481" s="1"/>
  <c r="A482"/>
  <c r="A483"/>
  <c r="E483" s="1"/>
  <c r="A484"/>
  <c r="E484" s="1"/>
  <c r="A485"/>
  <c r="E485" s="1"/>
  <c r="A486"/>
  <c r="E486" s="1"/>
  <c r="A487"/>
  <c r="E487" s="1"/>
  <c r="A488"/>
  <c r="A489"/>
  <c r="E489" s="1"/>
  <c r="A490"/>
  <c r="E490" s="1"/>
  <c r="A491"/>
  <c r="E491" s="1"/>
  <c r="A492"/>
  <c r="E492" s="1"/>
  <c r="A493"/>
  <c r="E493" s="1"/>
  <c r="A494"/>
  <c r="A495"/>
  <c r="E495" s="1"/>
  <c r="A496"/>
  <c r="E496" s="1"/>
  <c r="A497"/>
  <c r="E497" s="1"/>
  <c r="A498"/>
  <c r="E498" s="1"/>
  <c r="A499"/>
  <c r="E499" s="1"/>
  <c r="A500"/>
  <c r="A501"/>
  <c r="E501" s="1"/>
  <c r="A502"/>
  <c r="E502" s="1"/>
  <c r="A503"/>
  <c r="E503" s="1"/>
  <c r="A504"/>
  <c r="E504" s="1"/>
  <c r="A505"/>
  <c r="E505" s="1"/>
  <c r="A506"/>
  <c r="E506" s="1"/>
  <c r="A507"/>
  <c r="E507" s="1"/>
  <c r="A508"/>
  <c r="E508" s="1"/>
  <c r="A509"/>
  <c r="E509" s="1"/>
  <c r="A510"/>
  <c r="E510" s="1"/>
  <c r="A511"/>
  <c r="E511" s="1"/>
  <c r="A512"/>
  <c r="E512" s="1"/>
  <c r="A513"/>
  <c r="E513" s="1"/>
  <c r="A514"/>
  <c r="E514" s="1"/>
  <c r="A515"/>
  <c r="E515" s="1"/>
  <c r="A516"/>
  <c r="E516" s="1"/>
  <c r="A517"/>
  <c r="E517" s="1"/>
  <c r="A518"/>
  <c r="A519"/>
  <c r="E519" s="1"/>
  <c r="A520"/>
  <c r="E520" s="1"/>
  <c r="A521"/>
  <c r="E521" s="1"/>
  <c r="A522"/>
  <c r="E522" s="1"/>
  <c r="A523"/>
  <c r="E523" s="1"/>
  <c r="A524"/>
  <c r="A525"/>
  <c r="E525" s="1"/>
  <c r="A526"/>
  <c r="E526" s="1"/>
  <c r="A527"/>
  <c r="E527" s="1"/>
  <c r="A528"/>
  <c r="E528" s="1"/>
  <c r="A529"/>
  <c r="E529" s="1"/>
  <c r="A530"/>
  <c r="A531"/>
  <c r="E531" s="1"/>
  <c r="A532"/>
  <c r="E532" s="1"/>
  <c r="A533"/>
  <c r="E533" s="1"/>
  <c r="A534"/>
  <c r="E534" s="1"/>
  <c r="A535"/>
  <c r="E535" s="1"/>
  <c r="A536"/>
  <c r="A537"/>
  <c r="E537" s="1"/>
  <c r="A538"/>
  <c r="E538" s="1"/>
  <c r="A539"/>
  <c r="E539" s="1"/>
  <c r="A540"/>
  <c r="E540" s="1"/>
  <c r="A541"/>
  <c r="E541" s="1"/>
  <c r="A542"/>
  <c r="A543"/>
  <c r="E543" s="1"/>
  <c r="A544"/>
  <c r="E544" s="1"/>
  <c r="A545"/>
  <c r="E545" s="1"/>
  <c r="A546"/>
  <c r="E546" s="1"/>
  <c r="A547"/>
  <c r="E547" s="1"/>
  <c r="A548"/>
  <c r="A549"/>
  <c r="E549" s="1"/>
  <c r="A550"/>
  <c r="E550" s="1"/>
  <c r="A551"/>
  <c r="E551" s="1"/>
  <c r="A552"/>
  <c r="E552" s="1"/>
  <c r="A553"/>
  <c r="E553" s="1"/>
  <c r="A554"/>
  <c r="A555"/>
  <c r="E555" s="1"/>
  <c r="A556"/>
  <c r="E556" s="1"/>
  <c r="A557"/>
  <c r="E557" s="1"/>
  <c r="A558"/>
  <c r="E558" s="1"/>
  <c r="A559"/>
  <c r="E559" s="1"/>
  <c r="A560"/>
  <c r="A561"/>
  <c r="E561" s="1"/>
  <c r="A562"/>
  <c r="E562" s="1"/>
  <c r="A563"/>
  <c r="E563" s="1"/>
  <c r="A564"/>
  <c r="E564" s="1"/>
  <c r="A565"/>
  <c r="E565" s="1"/>
  <c r="A566"/>
  <c r="A567"/>
  <c r="E567" s="1"/>
  <c r="A568"/>
  <c r="E568" s="1"/>
  <c r="A569"/>
  <c r="E569" s="1"/>
  <c r="A570"/>
  <c r="E570" s="1"/>
  <c r="A571"/>
  <c r="E571" s="1"/>
  <c r="A572"/>
  <c r="A573"/>
  <c r="E573" s="1"/>
  <c r="A574"/>
  <c r="E574" s="1"/>
  <c r="A575"/>
  <c r="E575" s="1"/>
  <c r="A576"/>
  <c r="E576" s="1"/>
  <c r="A577"/>
  <c r="E577" s="1"/>
  <c r="A578"/>
  <c r="A579"/>
  <c r="E579" s="1"/>
  <c r="A580"/>
  <c r="E580" s="1"/>
  <c r="A581"/>
  <c r="E581" s="1"/>
  <c r="A582"/>
  <c r="E582" s="1"/>
  <c r="A583"/>
  <c r="E583" s="1"/>
  <c r="A584"/>
  <c r="A585"/>
  <c r="E585" s="1"/>
  <c r="A586"/>
  <c r="E586" s="1"/>
  <c r="A587"/>
  <c r="E587" s="1"/>
  <c r="A588"/>
  <c r="E588" s="1"/>
  <c r="A589"/>
  <c r="E589" s="1"/>
  <c r="A590"/>
  <c r="A591"/>
  <c r="E591" s="1"/>
  <c r="A592"/>
  <c r="E592" s="1"/>
  <c r="A593"/>
  <c r="E593" s="1"/>
  <c r="A594"/>
  <c r="E594" s="1"/>
  <c r="A595"/>
  <c r="E595" s="1"/>
  <c r="A596"/>
  <c r="A597"/>
  <c r="E597" s="1"/>
  <c r="A598"/>
  <c r="E598" s="1"/>
  <c r="A599"/>
  <c r="E599" s="1"/>
  <c r="A600"/>
  <c r="E600" s="1"/>
  <c r="A601"/>
  <c r="E601" s="1"/>
  <c r="A602"/>
  <c r="A603"/>
  <c r="E603" s="1"/>
  <c r="A604"/>
  <c r="E604" s="1"/>
  <c r="A605"/>
  <c r="E605" s="1"/>
  <c r="A606"/>
  <c r="E606" s="1"/>
  <c r="A607"/>
  <c r="E607" s="1"/>
  <c r="A608"/>
  <c r="A609"/>
  <c r="E609" s="1"/>
  <c r="A610"/>
  <c r="E610" s="1"/>
  <c r="A611"/>
  <c r="E611" s="1"/>
  <c r="A612"/>
  <c r="E612" s="1"/>
  <c r="A613"/>
  <c r="E613" s="1"/>
  <c r="A614"/>
  <c r="A615"/>
  <c r="E615" s="1"/>
  <c r="A616"/>
  <c r="E616" s="1"/>
  <c r="A617"/>
  <c r="E617" s="1"/>
  <c r="A618"/>
  <c r="E618" s="1"/>
  <c r="A619"/>
  <c r="E619" s="1"/>
  <c r="A620"/>
  <c r="A621"/>
  <c r="E621" s="1"/>
  <c r="A622"/>
  <c r="E622" s="1"/>
  <c r="A623"/>
  <c r="E623" s="1"/>
  <c r="A624"/>
  <c r="E624" s="1"/>
  <c r="A625"/>
  <c r="E625" s="1"/>
  <c r="A626"/>
  <c r="A627"/>
  <c r="E627" s="1"/>
  <c r="A628"/>
  <c r="E628" s="1"/>
  <c r="A629"/>
  <c r="E629" s="1"/>
  <c r="A630"/>
  <c r="E630" s="1"/>
  <c r="A631"/>
  <c r="E631" s="1"/>
  <c r="A632"/>
  <c r="A633"/>
  <c r="E633" s="1"/>
  <c r="A634"/>
  <c r="E634" s="1"/>
  <c r="A635"/>
  <c r="E635" s="1"/>
  <c r="A636"/>
  <c r="E636" s="1"/>
  <c r="A637"/>
  <c r="E637" s="1"/>
  <c r="A638"/>
  <c r="A639"/>
  <c r="E639" s="1"/>
  <c r="A640"/>
  <c r="E640" s="1"/>
  <c r="A641"/>
  <c r="E641" s="1"/>
  <c r="A642"/>
  <c r="E642" s="1"/>
  <c r="A643"/>
  <c r="E643" s="1"/>
  <c r="A644"/>
  <c r="A645"/>
  <c r="E645" s="1"/>
  <c r="A646"/>
  <c r="E646" s="1"/>
  <c r="A647"/>
  <c r="E647" s="1"/>
  <c r="A648"/>
  <c r="E648" s="1"/>
  <c r="A649"/>
  <c r="E649" s="1"/>
  <c r="A650"/>
  <c r="A651"/>
  <c r="E651" s="1"/>
  <c r="A652"/>
  <c r="E652" s="1"/>
  <c r="A653"/>
  <c r="E653" s="1"/>
  <c r="A654"/>
  <c r="E654" s="1"/>
  <c r="A655"/>
  <c r="E655" s="1"/>
  <c r="A656"/>
  <c r="A657"/>
  <c r="E657" s="1"/>
  <c r="A658"/>
  <c r="E658" s="1"/>
  <c r="A659"/>
  <c r="E659" s="1"/>
  <c r="A660"/>
  <c r="E660" s="1"/>
  <c r="A661"/>
  <c r="E661" s="1"/>
  <c r="A662"/>
  <c r="A663"/>
  <c r="E663" s="1"/>
  <c r="A664"/>
  <c r="E664" s="1"/>
  <c r="A665"/>
  <c r="E665" s="1"/>
  <c r="A666"/>
  <c r="E666" s="1"/>
  <c r="A667"/>
  <c r="E667" s="1"/>
  <c r="A668"/>
  <c r="A669"/>
  <c r="E669" s="1"/>
  <c r="A670"/>
  <c r="E670" s="1"/>
  <c r="A671"/>
  <c r="E671" s="1"/>
  <c r="A672"/>
  <c r="E672" s="1"/>
  <c r="A673"/>
  <c r="E673" s="1"/>
  <c r="A674"/>
  <c r="A675"/>
  <c r="E675" s="1"/>
  <c r="A676"/>
  <c r="E676" s="1"/>
  <c r="A677"/>
  <c r="E677" s="1"/>
  <c r="A678"/>
  <c r="E678" s="1"/>
  <c r="A679"/>
  <c r="E679" s="1"/>
  <c r="A680"/>
  <c r="A681"/>
  <c r="E681" s="1"/>
  <c r="A682"/>
  <c r="E682" s="1"/>
  <c r="A683"/>
  <c r="E683" s="1"/>
  <c r="A684"/>
  <c r="E684" s="1"/>
  <c r="A685"/>
  <c r="E685" s="1"/>
  <c r="A686"/>
  <c r="A687"/>
  <c r="E687" s="1"/>
  <c r="A688"/>
  <c r="E688" s="1"/>
  <c r="A689"/>
  <c r="E689" s="1"/>
  <c r="A690"/>
  <c r="E690" s="1"/>
  <c r="A691"/>
  <c r="E691" s="1"/>
  <c r="A692"/>
  <c r="A693"/>
  <c r="E693" s="1"/>
  <c r="A694"/>
  <c r="E694" s="1"/>
  <c r="A695"/>
  <c r="E695" s="1"/>
  <c r="A696"/>
  <c r="E696" s="1"/>
  <c r="A697"/>
  <c r="E697" s="1"/>
  <c r="A698"/>
  <c r="A699"/>
  <c r="E699" s="1"/>
  <c r="A700"/>
  <c r="E700" s="1"/>
  <c r="A701"/>
  <c r="E701" s="1"/>
  <c r="A702"/>
  <c r="E702" s="1"/>
  <c r="A703"/>
  <c r="E703" s="1"/>
  <c r="A704"/>
  <c r="A705"/>
  <c r="E705" s="1"/>
  <c r="A706"/>
  <c r="E706" s="1"/>
  <c r="A707"/>
  <c r="E707" s="1"/>
  <c r="A708"/>
  <c r="E708" s="1"/>
  <c r="A709"/>
  <c r="E709" s="1"/>
  <c r="A710"/>
  <c r="A711"/>
  <c r="E711" s="1"/>
  <c r="A712"/>
  <c r="E712" s="1"/>
  <c r="A713"/>
  <c r="E713" s="1"/>
  <c r="A714"/>
  <c r="E714" s="1"/>
  <c r="A715"/>
  <c r="E715" s="1"/>
  <c r="A716"/>
  <c r="A717"/>
  <c r="E717" s="1"/>
  <c r="A718"/>
  <c r="E718" s="1"/>
  <c r="A719"/>
  <c r="E719" s="1"/>
  <c r="A720"/>
  <c r="E720" s="1"/>
  <c r="A721"/>
  <c r="E721" s="1"/>
  <c r="A722"/>
  <c r="A723"/>
  <c r="E723" s="1"/>
  <c r="A724"/>
  <c r="E724" s="1"/>
  <c r="A725"/>
  <c r="E725" s="1"/>
  <c r="A726"/>
  <c r="E726" s="1"/>
  <c r="A727"/>
  <c r="E727" s="1"/>
  <c r="A728"/>
  <c r="A729"/>
  <c r="E729" s="1"/>
  <c r="A730"/>
  <c r="E730" s="1"/>
  <c r="A731"/>
  <c r="E731" s="1"/>
  <c r="A732"/>
  <c r="E732" s="1"/>
  <c r="A733"/>
  <c r="E733" s="1"/>
  <c r="A734"/>
  <c r="A735"/>
  <c r="E735" s="1"/>
  <c r="A736"/>
  <c r="E736" s="1"/>
  <c r="A737"/>
  <c r="E737" s="1"/>
  <c r="A738"/>
  <c r="E738" s="1"/>
  <c r="A739"/>
  <c r="E739" s="1"/>
  <c r="A740"/>
  <c r="A741"/>
  <c r="E741" s="1"/>
  <c r="A742"/>
  <c r="E742" s="1"/>
  <c r="A743"/>
  <c r="E743" s="1"/>
  <c r="A744"/>
  <c r="E744" s="1"/>
  <c r="A745"/>
  <c r="E745" s="1"/>
  <c r="A746"/>
  <c r="A747"/>
  <c r="E747" s="1"/>
  <c r="A748"/>
  <c r="E748" s="1"/>
  <c r="A749"/>
  <c r="E749" s="1"/>
  <c r="A750"/>
  <c r="E750" s="1"/>
  <c r="A751"/>
  <c r="E751" s="1"/>
  <c r="A752"/>
  <c r="A753"/>
  <c r="E753" s="1"/>
  <c r="A754"/>
  <c r="E754" s="1"/>
  <c r="A755"/>
  <c r="E755" s="1"/>
  <c r="A756"/>
  <c r="E756" s="1"/>
  <c r="A757"/>
  <c r="E757" s="1"/>
  <c r="A758"/>
  <c r="A759"/>
  <c r="E759" s="1"/>
  <c r="A760"/>
  <c r="E760" s="1"/>
  <c r="A761"/>
  <c r="E761" s="1"/>
  <c r="A762"/>
  <c r="E762" s="1"/>
  <c r="A763"/>
  <c r="E763" s="1"/>
  <c r="A764"/>
  <c r="A765"/>
  <c r="E765" s="1"/>
  <c r="A766"/>
  <c r="E766" s="1"/>
  <c r="A767"/>
  <c r="E767" s="1"/>
  <c r="A768"/>
  <c r="E768" s="1"/>
  <c r="A769"/>
  <c r="E769" s="1"/>
  <c r="A770"/>
  <c r="A771"/>
  <c r="E771" s="1"/>
  <c r="A772"/>
  <c r="E772" s="1"/>
  <c r="A773"/>
  <c r="E773" s="1"/>
  <c r="A774"/>
  <c r="E774" s="1"/>
  <c r="A775"/>
  <c r="E775" s="1"/>
  <c r="A776"/>
  <c r="A777"/>
  <c r="E777" s="1"/>
  <c r="A778"/>
  <c r="E778" s="1"/>
  <c r="A779"/>
  <c r="E779" s="1"/>
  <c r="A780"/>
  <c r="E780" s="1"/>
  <c r="A781"/>
  <c r="E781" s="1"/>
  <c r="A782"/>
  <c r="A783"/>
  <c r="E783" s="1"/>
  <c r="A784"/>
  <c r="E784" s="1"/>
  <c r="A785"/>
  <c r="E785" s="1"/>
  <c r="A786"/>
  <c r="E786" s="1"/>
  <c r="A787"/>
  <c r="E787" s="1"/>
  <c r="A788"/>
  <c r="A789"/>
  <c r="E789" s="1"/>
  <c r="A790"/>
  <c r="E790" s="1"/>
  <c r="A791"/>
  <c r="E791" s="1"/>
  <c r="A792"/>
  <c r="E792" s="1"/>
  <c r="A793"/>
  <c r="E793" s="1"/>
  <c r="A794"/>
  <c r="A795"/>
  <c r="E795" s="1"/>
  <c r="A796"/>
  <c r="E796" s="1"/>
  <c r="A797"/>
  <c r="E797" s="1"/>
  <c r="A798"/>
  <c r="E798" s="1"/>
  <c r="A799"/>
  <c r="E799" s="1"/>
  <c r="A800"/>
  <c r="A801"/>
  <c r="E801" s="1"/>
  <c r="A802"/>
  <c r="E802" s="1"/>
  <c r="A803"/>
  <c r="E803" s="1"/>
  <c r="A804"/>
  <c r="E804" s="1"/>
  <c r="A805"/>
  <c r="E805" s="1"/>
  <c r="A806"/>
  <c r="A807"/>
  <c r="E807" s="1"/>
  <c r="A808"/>
  <c r="E808" s="1"/>
  <c r="A809"/>
  <c r="E809" s="1"/>
  <c r="A810"/>
  <c r="E810" s="1"/>
  <c r="A811"/>
  <c r="E811" s="1"/>
  <c r="A812"/>
  <c r="A813"/>
  <c r="E813" s="1"/>
  <c r="A814"/>
  <c r="E814" s="1"/>
  <c r="A815"/>
  <c r="E815" s="1"/>
  <c r="A816"/>
  <c r="E816" s="1"/>
  <c r="A817"/>
  <c r="E817" s="1"/>
  <c r="A818"/>
  <c r="A819"/>
  <c r="E819" s="1"/>
  <c r="A820"/>
  <c r="E820" s="1"/>
  <c r="A821"/>
  <c r="E821" s="1"/>
  <c r="A822"/>
  <c r="E822" s="1"/>
  <c r="A823"/>
  <c r="E823" s="1"/>
  <c r="A824"/>
  <c r="A825"/>
  <c r="E825" s="1"/>
  <c r="A826"/>
  <c r="E826" s="1"/>
  <c r="A827"/>
  <c r="E827" s="1"/>
  <c r="A828"/>
  <c r="E828" s="1"/>
  <c r="A829"/>
  <c r="E829" s="1"/>
  <c r="A830"/>
  <c r="A831"/>
  <c r="E831" s="1"/>
  <c r="A832"/>
  <c r="E832" s="1"/>
  <c r="A833"/>
  <c r="E833" s="1"/>
  <c r="A834"/>
  <c r="E834" s="1"/>
  <c r="A835"/>
  <c r="E835" s="1"/>
  <c r="A836"/>
  <c r="A837"/>
  <c r="E837" s="1"/>
  <c r="A838"/>
  <c r="E838" s="1"/>
  <c r="A839"/>
  <c r="E839" s="1"/>
  <c r="A840"/>
  <c r="E840" s="1"/>
  <c r="A841"/>
  <c r="E841" s="1"/>
  <c r="A842"/>
  <c r="A843"/>
  <c r="E843" s="1"/>
  <c r="A844"/>
  <c r="E844" s="1"/>
  <c r="A845"/>
  <c r="E845" s="1"/>
  <c r="A846"/>
  <c r="E846" s="1"/>
  <c r="A847"/>
  <c r="E847" s="1"/>
  <c r="A848"/>
  <c r="A849"/>
  <c r="E849" s="1"/>
  <c r="A850"/>
  <c r="E850" s="1"/>
  <c r="A851"/>
  <c r="E851" s="1"/>
  <c r="A852"/>
  <c r="E852" s="1"/>
  <c r="A853"/>
  <c r="E853" s="1"/>
  <c r="A854"/>
  <c r="A855"/>
  <c r="E855" s="1"/>
  <c r="A856"/>
  <c r="E856" s="1"/>
  <c r="A857"/>
  <c r="E857" s="1"/>
  <c r="A858"/>
  <c r="E858" s="1"/>
  <c r="A859"/>
  <c r="E859" s="1"/>
  <c r="A860"/>
  <c r="A861"/>
  <c r="E861" s="1"/>
  <c r="A862"/>
  <c r="E862" s="1"/>
  <c r="A863"/>
  <c r="E863" s="1"/>
  <c r="A864"/>
  <c r="E864" s="1"/>
  <c r="A865"/>
  <c r="E865" s="1"/>
  <c r="A866"/>
  <c r="A867"/>
  <c r="E867" s="1"/>
  <c r="A868"/>
  <c r="E868" s="1"/>
  <c r="A869"/>
  <c r="E869" s="1"/>
  <c r="A870"/>
  <c r="E870" s="1"/>
  <c r="A871"/>
  <c r="E871" s="1"/>
  <c r="A872"/>
  <c r="A873"/>
  <c r="E873" s="1"/>
  <c r="A874"/>
  <c r="E874" s="1"/>
  <c r="A875"/>
  <c r="E875" s="1"/>
  <c r="A876"/>
  <c r="E876" s="1"/>
  <c r="A877"/>
  <c r="E877" s="1"/>
  <c r="A878"/>
  <c r="A879"/>
  <c r="E879" s="1"/>
  <c r="A880"/>
  <c r="E880" s="1"/>
  <c r="A881"/>
  <c r="E881" s="1"/>
  <c r="A882"/>
  <c r="E882" s="1"/>
  <c r="A883"/>
  <c r="E883" s="1"/>
  <c r="A884"/>
  <c r="A885"/>
  <c r="E885" s="1"/>
  <c r="A886"/>
  <c r="E886" s="1"/>
  <c r="A887"/>
  <c r="E887" s="1"/>
  <c r="A888"/>
  <c r="E888" s="1"/>
  <c r="A889"/>
  <c r="E889" s="1"/>
  <c r="A890"/>
  <c r="A891"/>
  <c r="E891" s="1"/>
  <c r="A892"/>
  <c r="E892" s="1"/>
  <c r="A893"/>
  <c r="E893" s="1"/>
  <c r="A894"/>
  <c r="E894" s="1"/>
  <c r="A895"/>
  <c r="E895" s="1"/>
  <c r="A896"/>
  <c r="A897"/>
  <c r="E897" s="1"/>
  <c r="A898"/>
  <c r="E898" s="1"/>
  <c r="A899"/>
  <c r="E899" s="1"/>
  <c r="A900"/>
  <c r="E900" s="1"/>
  <c r="A901"/>
  <c r="E901" s="1"/>
  <c r="A902"/>
  <c r="A903"/>
  <c r="E903" s="1"/>
  <c r="A904"/>
  <c r="E904" s="1"/>
  <c r="A905"/>
  <c r="E905" s="1"/>
  <c r="A906"/>
  <c r="E906" s="1"/>
  <c r="A907"/>
  <c r="E907" s="1"/>
  <c r="A908"/>
  <c r="A909"/>
  <c r="E909" s="1"/>
  <c r="A910"/>
  <c r="E910" s="1"/>
  <c r="A911"/>
  <c r="E911" s="1"/>
  <c r="A912"/>
  <c r="E912" s="1"/>
  <c r="A913"/>
  <c r="E913" s="1"/>
  <c r="A914"/>
  <c r="A915"/>
  <c r="E915" s="1"/>
  <c r="A916"/>
  <c r="E916" s="1"/>
  <c r="A917"/>
  <c r="E917" s="1"/>
  <c r="A918"/>
  <c r="E918" s="1"/>
  <c r="A919"/>
  <c r="E919" s="1"/>
  <c r="A920"/>
  <c r="A921"/>
  <c r="E921" s="1"/>
  <c r="A922"/>
  <c r="E922" s="1"/>
  <c r="A923"/>
  <c r="E923" s="1"/>
  <c r="A924"/>
  <c r="E924" s="1"/>
  <c r="A925"/>
  <c r="E925" s="1"/>
  <c r="A926"/>
  <c r="A927"/>
  <c r="E927" s="1"/>
  <c r="A928"/>
  <c r="E928" s="1"/>
  <c r="A929"/>
  <c r="E929" s="1"/>
  <c r="A930"/>
  <c r="E930" s="1"/>
  <c r="A931"/>
  <c r="E931" s="1"/>
  <c r="A932"/>
  <c r="A933"/>
  <c r="E933" s="1"/>
  <c r="A934"/>
  <c r="E934" s="1"/>
  <c r="A935"/>
  <c r="E935" s="1"/>
  <c r="A936"/>
  <c r="E936" s="1"/>
  <c r="A937"/>
  <c r="E937" s="1"/>
  <c r="A938"/>
  <c r="A939"/>
  <c r="E939" s="1"/>
  <c r="A940"/>
  <c r="E940" s="1"/>
  <c r="A941"/>
  <c r="E941" s="1"/>
  <c r="A942"/>
  <c r="E942" s="1"/>
  <c r="A943"/>
  <c r="E943" s="1"/>
  <c r="A944"/>
  <c r="A945"/>
  <c r="E945" s="1"/>
  <c r="A946"/>
  <c r="E946" s="1"/>
  <c r="A947"/>
  <c r="E947" s="1"/>
  <c r="A948"/>
  <c r="E948" s="1"/>
  <c r="A949"/>
  <c r="E949" s="1"/>
  <c r="A950"/>
  <c r="A951"/>
  <c r="E951" s="1"/>
  <c r="A952"/>
  <c r="E952" s="1"/>
  <c r="A953"/>
  <c r="E953" s="1"/>
  <c r="A954"/>
  <c r="E954" s="1"/>
  <c r="A955"/>
  <c r="E955" s="1"/>
  <c r="A956"/>
  <c r="A957"/>
  <c r="E957" s="1"/>
  <c r="A958"/>
  <c r="E958" s="1"/>
  <c r="A959"/>
  <c r="E959" s="1"/>
  <c r="A960"/>
  <c r="E960" s="1"/>
  <c r="A961"/>
  <c r="E961" s="1"/>
  <c r="A962"/>
  <c r="A963"/>
  <c r="E963" s="1"/>
  <c r="A964"/>
  <c r="E964" s="1"/>
  <c r="A965"/>
  <c r="E965" s="1"/>
  <c r="A966"/>
  <c r="E966" s="1"/>
  <c r="A967"/>
  <c r="E967" s="1"/>
  <c r="A968"/>
  <c r="A969"/>
  <c r="E969" s="1"/>
  <c r="A970"/>
  <c r="E970" s="1"/>
  <c r="A971"/>
  <c r="E971" s="1"/>
  <c r="A972"/>
  <c r="E972" s="1"/>
  <c r="A973"/>
  <c r="E973" s="1"/>
  <c r="A974"/>
  <c r="A975"/>
  <c r="E975" s="1"/>
  <c r="A976"/>
  <c r="E976" s="1"/>
  <c r="A977"/>
  <c r="E977" s="1"/>
  <c r="A978"/>
  <c r="E978" s="1"/>
  <c r="A979"/>
  <c r="E979" s="1"/>
  <c r="A980"/>
  <c r="A981"/>
  <c r="E981" s="1"/>
  <c r="A982"/>
  <c r="E982" s="1"/>
  <c r="A983"/>
  <c r="E983" s="1"/>
  <c r="A984"/>
  <c r="E984" s="1"/>
  <c r="A985"/>
  <c r="E985" s="1"/>
  <c r="A986"/>
  <c r="A987"/>
  <c r="E987" s="1"/>
  <c r="A988"/>
  <c r="E988" s="1"/>
  <c r="A989"/>
  <c r="E989" s="1"/>
  <c r="A990"/>
  <c r="E990" s="1"/>
  <c r="A991"/>
  <c r="E991" s="1"/>
  <c r="A992"/>
  <c r="A993"/>
  <c r="E993" s="1"/>
  <c r="A994"/>
  <c r="E994" s="1"/>
  <c r="A995"/>
  <c r="E995" s="1"/>
  <c r="A996"/>
  <c r="E996" s="1"/>
  <c r="A997"/>
  <c r="E997" s="1"/>
  <c r="A998"/>
  <c r="A999"/>
  <c r="E999" s="1"/>
  <c r="A1000"/>
  <c r="E1000" s="1"/>
  <c r="A1001"/>
  <c r="E1001" s="1"/>
  <c r="A2"/>
  <c r="K33" l="1"/>
  <c r="L33" s="1"/>
  <c r="P33"/>
  <c r="Q33" s="1"/>
  <c r="E2"/>
  <c r="L3" l="1"/>
  <c r="L7"/>
  <c r="L6"/>
  <c r="L5"/>
  <c r="L4"/>
  <c r="L8" l="1"/>
  <c r="M3" s="1"/>
  <c r="M4" l="1"/>
  <c r="M7"/>
  <c r="M6"/>
  <c r="M5"/>
</calcChain>
</file>

<file path=xl/connections.xml><?xml version="1.0" encoding="utf-8"?>
<connections xmlns="http://schemas.openxmlformats.org/spreadsheetml/2006/main">
  <connection id="1" name="bmi" type="6" refreshedVersion="3" background="1" saveData="1">
    <textPr codePage="852" sourceFile="C:\Users\2bg\Desktop\26\25\dane_PR\bmi.txt" decimal="," thousands=" " tab="0" space="1" consecutive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<sst xmlns="http://schemas.openxmlformats.org/spreadsheetml/2006/main" count="24" uniqueCount="16">
  <si>
    <t>wzrost (cm)</t>
  </si>
  <si>
    <t>waga (kg)</t>
  </si>
  <si>
    <t>niedowaga</t>
  </si>
  <si>
    <t>prawidłowa masa ciała</t>
  </si>
  <si>
    <t>nadwaga</t>
  </si>
  <si>
    <t>otyłość</t>
  </si>
  <si>
    <t>duża otyłość</t>
  </si>
  <si>
    <t>klasyfikacja</t>
  </si>
  <si>
    <t>wskaźnik bmi</t>
  </si>
  <si>
    <t>wzrost(m)</t>
  </si>
  <si>
    <t>ILOŚĆ OSÓB</t>
  </si>
  <si>
    <t>WSZYSCY BADANI</t>
  </si>
  <si>
    <t>l. p.</t>
  </si>
  <si>
    <t>BMI</t>
  </si>
  <si>
    <t>wysokość (cm)</t>
  </si>
  <si>
    <t>nr tygodnia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</si>
</sst>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0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en-US"/>
              <a:t>ILOŚĆ OSÓB</a:t>
            </a:r>
            <a:r>
              <a:rPr lang="pl-PL"/>
              <a:t> Z</a:t>
            </a:r>
            <a:r>
              <a:rPr lang="pl-PL" baseline="0"/>
              <a:t> DANĄ KLASYFIKACJĄ WG BMI</a:t>
            </a:r>
            <a:endParaRPr lang="en-US"/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Arkusz1!$M$2</c:f>
              <c:strCache>
                <c:ptCount val="1"/>
                <c:pt idx="0">
                  <c:v>ILOŚĆ OSÓB</c:v>
                </c:pt>
              </c:strCache>
            </c:strRef>
          </c:tx>
          <c:dLbls>
            <c:dLblPos val="inEnd"/>
            <c:showVal val="1"/>
            <c:showLeaderLines val="1"/>
          </c:dLbls>
          <c:cat>
            <c:strRef>
              <c:f>Arkusz1!$K$3:$K$7</c:f>
              <c:strCache>
                <c:ptCount val="5"/>
                <c:pt idx="0">
                  <c:v>niedowaga</c:v>
                </c:pt>
                <c:pt idx="1">
                  <c:v>prawidłowa masa ciała</c:v>
                </c:pt>
                <c:pt idx="2">
                  <c:v>nadwaga</c:v>
                </c:pt>
                <c:pt idx="3">
                  <c:v>otyłość</c:v>
                </c:pt>
                <c:pt idx="4">
                  <c:v>duża otyłość</c:v>
                </c:pt>
              </c:strCache>
            </c:strRef>
          </c:cat>
          <c:val>
            <c:numRef>
              <c:f>Arkusz1!$M$3:$M$7</c:f>
              <c:numCache>
                <c:formatCode>0.00%</c:formatCode>
                <c:ptCount val="5"/>
                <c:pt idx="0">
                  <c:v>0.125</c:v>
                </c:pt>
                <c:pt idx="1">
                  <c:v>0.38900000000000001</c:v>
                </c:pt>
                <c:pt idx="2">
                  <c:v>0.255</c:v>
                </c:pt>
                <c:pt idx="3">
                  <c:v>0.21</c:v>
                </c:pt>
                <c:pt idx="4">
                  <c:v>2.1000000000000001E-2</c:v>
                </c:pt>
              </c:numCache>
            </c:numRef>
          </c:val>
        </c:ser>
        <c:dLbls>
          <c:dLblPos val="inEnd"/>
          <c:showVal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156632</xdr:colOff>
      <xdr:row>0</xdr:row>
      <xdr:rowOff>186267</xdr:rowOff>
    </xdr:from>
    <xdr:to>
      <xdr:col>24</xdr:col>
      <xdr:colOff>380999</xdr:colOff>
      <xdr:row>30</xdr:row>
      <xdr:rowOff>21167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bmi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01"/>
  <sheetViews>
    <sheetView tabSelected="1" topLeftCell="K1" zoomScale="90" zoomScaleNormal="90" workbookViewId="0">
      <selection activeCell="K3" sqref="K3:L7"/>
    </sheetView>
  </sheetViews>
  <sheetFormatPr defaultRowHeight="15"/>
  <cols>
    <col min="1" max="1" width="10" bestFit="1" customWidth="1"/>
    <col min="2" max="2" width="11.28515625" bestFit="1" customWidth="1"/>
    <col min="3" max="3" width="9.42578125" bestFit="1" customWidth="1"/>
    <col min="4" max="4" width="12.85546875" bestFit="1" customWidth="1"/>
    <col min="5" max="5" width="21.140625" bestFit="1" customWidth="1"/>
    <col min="6" max="6" width="4.85546875" bestFit="1" customWidth="1"/>
    <col min="10" max="10" width="11.140625" bestFit="1" customWidth="1"/>
    <col min="11" max="11" width="21.140625" bestFit="1" customWidth="1"/>
    <col min="12" max="12" width="15" bestFit="1" customWidth="1"/>
    <col min="13" max="13" width="14.140625" bestFit="1" customWidth="1"/>
    <col min="18" max="18" width="14" bestFit="1" customWidth="1"/>
    <col min="19" max="19" width="9.42578125" bestFit="1" customWidth="1"/>
  </cols>
  <sheetData>
    <row r="1" spans="1:13">
      <c r="A1" t="s">
        <v>9</v>
      </c>
      <c r="B1" t="s">
        <v>0</v>
      </c>
      <c r="C1" t="s">
        <v>1</v>
      </c>
      <c r="D1" t="s">
        <v>8</v>
      </c>
      <c r="E1" t="s">
        <v>7</v>
      </c>
      <c r="F1" t="s">
        <v>12</v>
      </c>
    </row>
    <row r="2" spans="1:13">
      <c r="A2">
        <f>B2/100</f>
        <v>1.61</v>
      </c>
      <c r="B2">
        <v>161</v>
      </c>
      <c r="C2">
        <v>62</v>
      </c>
      <c r="D2">
        <f>ROUND(C2/A2^2,2)</f>
        <v>23.92</v>
      </c>
      <c r="E2" t="str">
        <f t="shared" ref="E2:E8" si="0">IF(D2&lt;18.5,"niedowaga",IF(AND(D2&gt;=18.5,D2&lt;=24.99),"prawidłowa masa ciała",IF(AND(D2&gt;=25,D2&lt;=29.99),"nadwaga",IF(AND(D2&gt;=30,D2&lt;=39.99),"otyłość",IF(D2&gt;=40,"duża otyłość",FALSE)))))</f>
        <v>prawidłowa masa ciała</v>
      </c>
      <c r="F2">
        <v>1</v>
      </c>
      <c r="K2" t="s">
        <v>7</v>
      </c>
      <c r="L2" t="s">
        <v>10</v>
      </c>
      <c r="M2" t="s">
        <v>10</v>
      </c>
    </row>
    <row r="3" spans="1:13">
      <c r="A3">
        <f t="shared" ref="A3:A66" si="1">B3/100</f>
        <v>1.95</v>
      </c>
      <c r="B3">
        <v>195</v>
      </c>
      <c r="C3">
        <v>78</v>
      </c>
      <c r="D3">
        <f t="shared" ref="D3:D66" si="2">ROUND(C3/A3^2,2)</f>
        <v>20.51</v>
      </c>
      <c r="E3" t="str">
        <f t="shared" si="0"/>
        <v>prawidłowa masa ciała</v>
      </c>
      <c r="F3">
        <v>2</v>
      </c>
      <c r="K3" t="s">
        <v>2</v>
      </c>
      <c r="L3">
        <f>COUNTIF(E$2:E$1001,K3)</f>
        <v>125</v>
      </c>
      <c r="M3" s="1">
        <f>L3/L$8</f>
        <v>0.125</v>
      </c>
    </row>
    <row r="4" spans="1:13">
      <c r="A4">
        <f t="shared" si="1"/>
        <v>1.85</v>
      </c>
      <c r="B4">
        <v>185</v>
      </c>
      <c r="C4">
        <v>91</v>
      </c>
      <c r="D4">
        <f t="shared" si="2"/>
        <v>26.59</v>
      </c>
      <c r="E4" t="str">
        <f t="shared" si="0"/>
        <v>nadwaga</v>
      </c>
      <c r="F4">
        <v>3</v>
      </c>
      <c r="K4" t="s">
        <v>3</v>
      </c>
      <c r="L4">
        <f>COUNTIF(E$2:E$1001,K4)</f>
        <v>389</v>
      </c>
      <c r="M4" s="1">
        <f t="shared" ref="M4:M7" si="3">L4/L$8</f>
        <v>0.38900000000000001</v>
      </c>
    </row>
    <row r="5" spans="1:13">
      <c r="A5">
        <f t="shared" si="1"/>
        <v>1.83</v>
      </c>
      <c r="B5">
        <v>183</v>
      </c>
      <c r="C5">
        <v>88</v>
      </c>
      <c r="D5">
        <f t="shared" si="2"/>
        <v>26.28</v>
      </c>
      <c r="E5" t="str">
        <f t="shared" si="0"/>
        <v>nadwaga</v>
      </c>
      <c r="F5">
        <v>4</v>
      </c>
      <c r="K5" t="s">
        <v>4</v>
      </c>
      <c r="L5">
        <f>COUNTIF(E$2:E$1001,K5)</f>
        <v>255</v>
      </c>
      <c r="M5" s="1">
        <f t="shared" si="3"/>
        <v>0.255</v>
      </c>
    </row>
    <row r="6" spans="1:13">
      <c r="A6">
        <f t="shared" si="1"/>
        <v>1.5</v>
      </c>
      <c r="B6">
        <v>150</v>
      </c>
      <c r="C6">
        <v>92</v>
      </c>
      <c r="D6">
        <f t="shared" si="2"/>
        <v>40.89</v>
      </c>
      <c r="E6" t="str">
        <f t="shared" si="0"/>
        <v>duża otyłość</v>
      </c>
      <c r="F6">
        <v>5</v>
      </c>
      <c r="K6" t="s">
        <v>5</v>
      </c>
      <c r="L6">
        <f>COUNTIF(E$2:E$1001,K6)</f>
        <v>210</v>
      </c>
      <c r="M6" s="1">
        <f t="shared" si="3"/>
        <v>0.21</v>
      </c>
    </row>
    <row r="7" spans="1:13">
      <c r="A7">
        <f t="shared" si="1"/>
        <v>1.88</v>
      </c>
      <c r="B7">
        <v>188</v>
      </c>
      <c r="C7">
        <v>118</v>
      </c>
      <c r="D7">
        <f t="shared" si="2"/>
        <v>33.39</v>
      </c>
      <c r="E7" t="str">
        <f t="shared" si="0"/>
        <v>otyłość</v>
      </c>
      <c r="F7">
        <v>6</v>
      </c>
      <c r="K7" t="s">
        <v>6</v>
      </c>
      <c r="L7">
        <f>COUNTIF(E$2:E$1001,K7)</f>
        <v>21</v>
      </c>
      <c r="M7" s="1">
        <f t="shared" si="3"/>
        <v>2.1000000000000001E-2</v>
      </c>
    </row>
    <row r="8" spans="1:13">
      <c r="A8">
        <f t="shared" si="1"/>
        <v>1.71</v>
      </c>
      <c r="B8">
        <v>171</v>
      </c>
      <c r="C8">
        <v>95</v>
      </c>
      <c r="D8">
        <f t="shared" si="2"/>
        <v>32.49</v>
      </c>
      <c r="E8" t="str">
        <f t="shared" si="0"/>
        <v>otyłość</v>
      </c>
      <c r="F8">
        <v>7</v>
      </c>
      <c r="K8" t="s">
        <v>11</v>
      </c>
      <c r="L8">
        <f>SUM(L3:L7)</f>
        <v>1000</v>
      </c>
    </row>
    <row r="9" spans="1:13">
      <c r="A9">
        <f t="shared" si="1"/>
        <v>1.69</v>
      </c>
      <c r="B9">
        <v>169</v>
      </c>
      <c r="C9">
        <v>90</v>
      </c>
      <c r="D9">
        <f t="shared" si="2"/>
        <v>31.51</v>
      </c>
      <c r="E9" t="str">
        <f>IF(D9&lt;18.5,"niedowaga",IF(AND(D9&gt;=18.5,D9&lt;=24.99),"prawidłowa masa ciała",IF(AND(D9&gt;=25,D9&lt;=29.99),"nadwaga",IF(AND(D9&gt;=30,D9&lt;=39.99),"otyłość",IF(D9&gt;=40,"duża otyłość",FALSE)))))</f>
        <v>otyłość</v>
      </c>
      <c r="F9">
        <v>8</v>
      </c>
    </row>
    <row r="10" spans="1:13">
      <c r="A10">
        <f t="shared" si="1"/>
        <v>1.59</v>
      </c>
      <c r="B10">
        <v>159</v>
      </c>
      <c r="C10">
        <v>68</v>
      </c>
      <c r="D10">
        <f t="shared" si="2"/>
        <v>26.9</v>
      </c>
      <c r="E10" t="str">
        <f t="shared" ref="E10:E73" si="4">IF(D10&lt;18.5,"niedowaga",IF(AND(D10&gt;=18.5,D10&lt;=24.99),"prawidłowa masa ciała",IF(AND(D10&gt;=25,D10&lt;=29.99),"nadwaga",IF(AND(D10&gt;=30,D10&lt;=39.99),"otyłość",IF(D10&gt;=40,"duża otyłość",FALSE)))))</f>
        <v>nadwaga</v>
      </c>
      <c r="F10">
        <v>9</v>
      </c>
    </row>
    <row r="11" spans="1:13">
      <c r="A11">
        <f t="shared" si="1"/>
        <v>1.78</v>
      </c>
      <c r="B11">
        <v>178</v>
      </c>
      <c r="C11">
        <v>80</v>
      </c>
      <c r="D11">
        <f t="shared" si="2"/>
        <v>25.25</v>
      </c>
      <c r="E11" t="str">
        <f t="shared" si="4"/>
        <v>nadwaga</v>
      </c>
      <c r="F11">
        <v>10</v>
      </c>
    </row>
    <row r="12" spans="1:13">
      <c r="A12">
        <f t="shared" si="1"/>
        <v>1.99</v>
      </c>
      <c r="B12">
        <v>199</v>
      </c>
      <c r="C12">
        <v>64</v>
      </c>
      <c r="D12">
        <f t="shared" si="2"/>
        <v>16.16</v>
      </c>
      <c r="E12" t="str">
        <f t="shared" si="4"/>
        <v>niedowaga</v>
      </c>
      <c r="F12">
        <v>11</v>
      </c>
    </row>
    <row r="13" spans="1:13">
      <c r="A13">
        <f t="shared" si="1"/>
        <v>1.82</v>
      </c>
      <c r="B13">
        <v>182</v>
      </c>
      <c r="C13">
        <v>77</v>
      </c>
      <c r="D13">
        <f t="shared" si="2"/>
        <v>23.25</v>
      </c>
      <c r="E13" t="str">
        <f t="shared" si="4"/>
        <v>prawidłowa masa ciała</v>
      </c>
      <c r="F13">
        <v>12</v>
      </c>
    </row>
    <row r="14" spans="1:13">
      <c r="A14">
        <f t="shared" si="1"/>
        <v>1.78</v>
      </c>
      <c r="B14">
        <v>178</v>
      </c>
      <c r="C14">
        <v>63</v>
      </c>
      <c r="D14">
        <f t="shared" si="2"/>
        <v>19.88</v>
      </c>
      <c r="E14" t="str">
        <f t="shared" si="4"/>
        <v>prawidłowa masa ciała</v>
      </c>
      <c r="F14">
        <v>13</v>
      </c>
    </row>
    <row r="15" spans="1:13">
      <c r="A15">
        <f t="shared" si="1"/>
        <v>1.94</v>
      </c>
      <c r="B15">
        <v>194</v>
      </c>
      <c r="C15">
        <v>76</v>
      </c>
      <c r="D15">
        <f t="shared" si="2"/>
        <v>20.190000000000001</v>
      </c>
      <c r="E15" t="str">
        <f t="shared" si="4"/>
        <v>prawidłowa masa ciała</v>
      </c>
      <c r="F15">
        <v>14</v>
      </c>
    </row>
    <row r="16" spans="1:13">
      <c r="A16">
        <f t="shared" si="1"/>
        <v>1.84</v>
      </c>
      <c r="B16">
        <v>184</v>
      </c>
      <c r="C16">
        <v>64</v>
      </c>
      <c r="D16">
        <f t="shared" si="2"/>
        <v>18.899999999999999</v>
      </c>
      <c r="E16" t="str">
        <f t="shared" si="4"/>
        <v>prawidłowa masa ciała</v>
      </c>
      <c r="F16">
        <v>15</v>
      </c>
    </row>
    <row r="17" spans="1:19">
      <c r="A17">
        <f t="shared" si="1"/>
        <v>1.61</v>
      </c>
      <c r="B17">
        <v>161</v>
      </c>
      <c r="C17">
        <v>96</v>
      </c>
      <c r="D17">
        <f t="shared" si="2"/>
        <v>37.04</v>
      </c>
      <c r="E17" t="str">
        <f t="shared" si="4"/>
        <v>otyłość</v>
      </c>
      <c r="F17">
        <v>16</v>
      </c>
    </row>
    <row r="18" spans="1:19">
      <c r="A18">
        <f t="shared" si="1"/>
        <v>1.61</v>
      </c>
      <c r="B18">
        <v>161</v>
      </c>
      <c r="C18">
        <v>105</v>
      </c>
      <c r="D18">
        <f t="shared" si="2"/>
        <v>40.51</v>
      </c>
      <c r="E18" t="str">
        <f t="shared" si="4"/>
        <v>duża otyłość</v>
      </c>
      <c r="F18">
        <v>17</v>
      </c>
    </row>
    <row r="19" spans="1:19">
      <c r="A19">
        <f t="shared" si="1"/>
        <v>1.66</v>
      </c>
      <c r="B19">
        <v>166</v>
      </c>
      <c r="C19">
        <v>93</v>
      </c>
      <c r="D19">
        <f t="shared" si="2"/>
        <v>33.75</v>
      </c>
      <c r="E19" t="str">
        <f t="shared" si="4"/>
        <v>otyłość</v>
      </c>
      <c r="F19">
        <v>18</v>
      </c>
    </row>
    <row r="20" spans="1:19">
      <c r="A20">
        <f t="shared" si="1"/>
        <v>1.66</v>
      </c>
      <c r="B20">
        <v>166</v>
      </c>
      <c r="C20">
        <v>62</v>
      </c>
      <c r="D20">
        <f t="shared" si="2"/>
        <v>22.5</v>
      </c>
      <c r="E20" t="str">
        <f t="shared" si="4"/>
        <v>prawidłowa masa ciała</v>
      </c>
      <c r="F20">
        <v>19</v>
      </c>
    </row>
    <row r="21" spans="1:19">
      <c r="A21">
        <f t="shared" si="1"/>
        <v>1.92</v>
      </c>
      <c r="B21">
        <v>192</v>
      </c>
      <c r="C21">
        <v>123</v>
      </c>
      <c r="D21">
        <f t="shared" si="2"/>
        <v>33.369999999999997</v>
      </c>
      <c r="E21" t="str">
        <f t="shared" si="4"/>
        <v>otyłość</v>
      </c>
      <c r="F21">
        <v>20</v>
      </c>
    </row>
    <row r="22" spans="1:19">
      <c r="A22">
        <f t="shared" si="1"/>
        <v>1.81</v>
      </c>
      <c r="B22">
        <v>181</v>
      </c>
      <c r="C22">
        <v>76</v>
      </c>
      <c r="D22">
        <f t="shared" si="2"/>
        <v>23.2</v>
      </c>
      <c r="E22" t="str">
        <f t="shared" si="4"/>
        <v>prawidłowa masa ciała</v>
      </c>
      <c r="F22">
        <v>21</v>
      </c>
    </row>
    <row r="23" spans="1:19">
      <c r="A23">
        <f t="shared" si="1"/>
        <v>1.52</v>
      </c>
      <c r="B23">
        <v>152</v>
      </c>
      <c r="C23">
        <v>43</v>
      </c>
      <c r="D23">
        <f t="shared" si="2"/>
        <v>18.61</v>
      </c>
      <c r="E23" t="str">
        <f t="shared" si="4"/>
        <v>prawidłowa masa ciała</v>
      </c>
      <c r="F23">
        <v>22</v>
      </c>
    </row>
    <row r="24" spans="1:19">
      <c r="A24">
        <f t="shared" si="1"/>
        <v>1.69</v>
      </c>
      <c r="B24">
        <v>169</v>
      </c>
      <c r="C24">
        <v>107</v>
      </c>
      <c r="D24">
        <f t="shared" si="2"/>
        <v>37.46</v>
      </c>
      <c r="E24" t="str">
        <f t="shared" si="4"/>
        <v>otyłość</v>
      </c>
      <c r="F24">
        <v>23</v>
      </c>
    </row>
    <row r="25" spans="1:19">
      <c r="A25">
        <f t="shared" si="1"/>
        <v>1.83</v>
      </c>
      <c r="B25">
        <v>183</v>
      </c>
      <c r="C25">
        <v>62</v>
      </c>
      <c r="D25">
        <f t="shared" si="2"/>
        <v>18.510000000000002</v>
      </c>
      <c r="E25" t="str">
        <f t="shared" si="4"/>
        <v>prawidłowa masa ciała</v>
      </c>
      <c r="F25">
        <v>24</v>
      </c>
    </row>
    <row r="26" spans="1:19">
      <c r="A26">
        <f t="shared" si="1"/>
        <v>1.75</v>
      </c>
      <c r="B26">
        <v>175</v>
      </c>
      <c r="C26">
        <v>64</v>
      </c>
      <c r="D26">
        <f t="shared" si="2"/>
        <v>20.9</v>
      </c>
      <c r="E26" t="str">
        <f t="shared" si="4"/>
        <v>prawidłowa masa ciała</v>
      </c>
      <c r="F26">
        <v>25</v>
      </c>
    </row>
    <row r="27" spans="1:19">
      <c r="A27">
        <f t="shared" si="1"/>
        <v>1.76</v>
      </c>
      <c r="B27">
        <v>176</v>
      </c>
      <c r="C27">
        <v>65</v>
      </c>
      <c r="D27">
        <f t="shared" si="2"/>
        <v>20.98</v>
      </c>
      <c r="E27" t="str">
        <f t="shared" si="4"/>
        <v>prawidłowa masa ciała</v>
      </c>
      <c r="F27">
        <v>26</v>
      </c>
    </row>
    <row r="28" spans="1:19">
      <c r="A28">
        <f t="shared" si="1"/>
        <v>1.6</v>
      </c>
      <c r="B28">
        <v>160</v>
      </c>
      <c r="C28">
        <v>58</v>
      </c>
      <c r="D28">
        <f t="shared" si="2"/>
        <v>22.66</v>
      </c>
      <c r="E28" t="str">
        <f t="shared" si="4"/>
        <v>prawidłowa masa ciała</v>
      </c>
      <c r="F28">
        <v>27</v>
      </c>
    </row>
    <row r="29" spans="1:19">
      <c r="A29">
        <f t="shared" si="1"/>
        <v>1.99</v>
      </c>
      <c r="B29">
        <v>199</v>
      </c>
      <c r="C29">
        <v>79</v>
      </c>
      <c r="D29">
        <f t="shared" si="2"/>
        <v>19.95</v>
      </c>
      <c r="E29" t="str">
        <f t="shared" si="4"/>
        <v>prawidłowa masa ciała</v>
      </c>
      <c r="F29">
        <v>28</v>
      </c>
    </row>
    <row r="30" spans="1:19">
      <c r="A30">
        <f t="shared" si="1"/>
        <v>1.82</v>
      </c>
      <c r="B30">
        <v>182</v>
      </c>
      <c r="C30">
        <v>82</v>
      </c>
      <c r="D30">
        <f t="shared" si="2"/>
        <v>24.76</v>
      </c>
      <c r="E30" t="str">
        <f t="shared" si="4"/>
        <v>prawidłowa masa ciała</v>
      </c>
      <c r="F30">
        <v>29</v>
      </c>
    </row>
    <row r="31" spans="1:19">
      <c r="A31">
        <f t="shared" si="1"/>
        <v>1.87</v>
      </c>
      <c r="B31">
        <v>187</v>
      </c>
      <c r="C31">
        <v>129</v>
      </c>
      <c r="D31">
        <f t="shared" si="2"/>
        <v>36.89</v>
      </c>
      <c r="E31" t="str">
        <f t="shared" si="4"/>
        <v>otyłość</v>
      </c>
      <c r="F31">
        <v>30</v>
      </c>
    </row>
    <row r="32" spans="1:19">
      <c r="A32">
        <f t="shared" si="1"/>
        <v>1.89</v>
      </c>
      <c r="B32">
        <v>189</v>
      </c>
      <c r="C32">
        <v>90</v>
      </c>
      <c r="D32">
        <f t="shared" si="2"/>
        <v>25.2</v>
      </c>
      <c r="E32" t="str">
        <f t="shared" si="4"/>
        <v>nadwaga</v>
      </c>
      <c r="F32">
        <v>31</v>
      </c>
      <c r="J32" t="s">
        <v>15</v>
      </c>
      <c r="K32" s="4" t="s">
        <v>13</v>
      </c>
      <c r="L32" s="4" t="s">
        <v>12</v>
      </c>
      <c r="M32" s="4" t="s">
        <v>14</v>
      </c>
      <c r="N32" s="4" t="s">
        <v>1</v>
      </c>
      <c r="P32" s="5" t="s">
        <v>13</v>
      </c>
      <c r="Q32" s="5" t="s">
        <v>12</v>
      </c>
      <c r="R32" s="5" t="s">
        <v>14</v>
      </c>
      <c r="S32" s="5" t="s">
        <v>1</v>
      </c>
    </row>
    <row r="33" spans="1:19">
      <c r="A33">
        <f t="shared" si="1"/>
        <v>1.6</v>
      </c>
      <c r="B33">
        <v>160</v>
      </c>
      <c r="C33">
        <v>50</v>
      </c>
      <c r="D33">
        <f t="shared" si="2"/>
        <v>19.53</v>
      </c>
      <c r="E33" t="str">
        <f t="shared" si="4"/>
        <v>prawidłowa masa ciała</v>
      </c>
      <c r="F33">
        <v>32</v>
      </c>
      <c r="J33">
        <v>0</v>
      </c>
      <c r="K33" s="4">
        <f>MIN(D2:D1001)</f>
        <v>13.05</v>
      </c>
      <c r="L33" s="4">
        <f>VLOOKUP(K33,D2:F1001,3,FALSE)</f>
        <v>332</v>
      </c>
      <c r="M33" s="4">
        <v>159</v>
      </c>
      <c r="N33" s="4">
        <v>33</v>
      </c>
      <c r="P33" s="5">
        <f>MAX(D2:D1001)</f>
        <v>45.45</v>
      </c>
      <c r="Q33" s="5">
        <f>VLOOKUP(P33,D2:F1001,3,FALSE)</f>
        <v>63</v>
      </c>
      <c r="R33" s="5">
        <v>152</v>
      </c>
      <c r="S33" s="5">
        <v>105</v>
      </c>
    </row>
    <row r="34" spans="1:19">
      <c r="A34">
        <f t="shared" si="1"/>
        <v>1.66</v>
      </c>
      <c r="B34">
        <v>166</v>
      </c>
      <c r="C34">
        <v>54</v>
      </c>
      <c r="D34">
        <f t="shared" si="2"/>
        <v>19.600000000000001</v>
      </c>
      <c r="E34" t="str">
        <f t="shared" si="4"/>
        <v>prawidłowa masa ciała</v>
      </c>
      <c r="F34">
        <v>33</v>
      </c>
      <c r="J34">
        <v>1</v>
      </c>
      <c r="N34">
        <f>N33+(N33*0.025)+(-1)^J34</f>
        <v>32.825000000000003</v>
      </c>
      <c r="S34">
        <f>S33-((S33*0.025)+(-1)^J34)</f>
        <v>103.375</v>
      </c>
    </row>
    <row r="35" spans="1:19">
      <c r="A35">
        <f t="shared" si="1"/>
        <v>1.78</v>
      </c>
      <c r="B35">
        <v>178</v>
      </c>
      <c r="C35">
        <v>126</v>
      </c>
      <c r="D35">
        <f t="shared" si="2"/>
        <v>39.770000000000003</v>
      </c>
      <c r="E35" t="str">
        <f t="shared" si="4"/>
        <v>otyłość</v>
      </c>
      <c r="F35">
        <v>34</v>
      </c>
      <c r="J35">
        <v>2</v>
      </c>
      <c r="N35">
        <f t="shared" ref="N35:N65" si="5">N34+(N34*0.025)+(-1)^J35</f>
        <v>34.645625000000003</v>
      </c>
      <c r="S35">
        <f t="shared" ref="S35:S65" si="6">S34-((S34*0.025)+(-1)^J35)</f>
        <v>99.790625000000006</v>
      </c>
    </row>
    <row r="36" spans="1:19">
      <c r="A36">
        <f t="shared" si="1"/>
        <v>1.73</v>
      </c>
      <c r="B36">
        <v>173</v>
      </c>
      <c r="C36">
        <v>68</v>
      </c>
      <c r="D36">
        <f t="shared" si="2"/>
        <v>22.72</v>
      </c>
      <c r="E36" t="str">
        <f t="shared" si="4"/>
        <v>prawidłowa masa ciała</v>
      </c>
      <c r="F36">
        <v>35</v>
      </c>
      <c r="J36">
        <v>3</v>
      </c>
      <c r="N36">
        <f t="shared" si="5"/>
        <v>34.511765625000002</v>
      </c>
      <c r="S36">
        <f t="shared" si="6"/>
        <v>98.295859375000006</v>
      </c>
    </row>
    <row r="37" spans="1:19">
      <c r="A37">
        <f t="shared" si="1"/>
        <v>1.61</v>
      </c>
      <c r="B37">
        <v>161</v>
      </c>
      <c r="C37">
        <v>46</v>
      </c>
      <c r="D37">
        <f t="shared" si="2"/>
        <v>17.75</v>
      </c>
      <c r="E37" t="str">
        <f t="shared" si="4"/>
        <v>niedowaga</v>
      </c>
      <c r="F37">
        <v>36</v>
      </c>
      <c r="J37">
        <v>4</v>
      </c>
      <c r="N37">
        <f t="shared" si="5"/>
        <v>36.374559765625001</v>
      </c>
      <c r="S37">
        <f t="shared" si="6"/>
        <v>94.83846289062501</v>
      </c>
    </row>
    <row r="38" spans="1:19">
      <c r="A38">
        <f t="shared" si="1"/>
        <v>1.89</v>
      </c>
      <c r="B38">
        <v>189</v>
      </c>
      <c r="C38">
        <v>101</v>
      </c>
      <c r="D38">
        <f t="shared" si="2"/>
        <v>28.27</v>
      </c>
      <c r="E38" t="str">
        <f t="shared" si="4"/>
        <v>nadwaga</v>
      </c>
      <c r="F38">
        <v>37</v>
      </c>
      <c r="J38">
        <v>5</v>
      </c>
      <c r="N38">
        <f t="shared" si="5"/>
        <v>36.283923759765628</v>
      </c>
      <c r="S38">
        <f t="shared" si="6"/>
        <v>93.467501318359382</v>
      </c>
    </row>
    <row r="39" spans="1:19">
      <c r="A39">
        <f t="shared" si="1"/>
        <v>1.72</v>
      </c>
      <c r="B39">
        <v>172</v>
      </c>
      <c r="C39">
        <v>123</v>
      </c>
      <c r="D39">
        <f t="shared" si="2"/>
        <v>41.58</v>
      </c>
      <c r="E39" t="str">
        <f t="shared" si="4"/>
        <v>duża otyłość</v>
      </c>
      <c r="F39">
        <v>38</v>
      </c>
      <c r="J39">
        <v>6</v>
      </c>
      <c r="N39">
        <f t="shared" si="5"/>
        <v>38.191021853759771</v>
      </c>
      <c r="S39">
        <f t="shared" si="6"/>
        <v>90.130813785400392</v>
      </c>
    </row>
    <row r="40" spans="1:19">
      <c r="A40">
        <f t="shared" si="1"/>
        <v>1.76</v>
      </c>
      <c r="B40">
        <v>176</v>
      </c>
      <c r="C40">
        <v>72</v>
      </c>
      <c r="D40">
        <f t="shared" si="2"/>
        <v>23.24</v>
      </c>
      <c r="E40" t="str">
        <f t="shared" si="4"/>
        <v>prawidłowa masa ciała</v>
      </c>
      <c r="F40">
        <v>39</v>
      </c>
      <c r="J40">
        <v>7</v>
      </c>
      <c r="N40">
        <f t="shared" si="5"/>
        <v>38.145797400103767</v>
      </c>
      <c r="S40">
        <f t="shared" si="6"/>
        <v>88.877543440765379</v>
      </c>
    </row>
    <row r="41" spans="1:19">
      <c r="A41">
        <f t="shared" si="1"/>
        <v>1.52</v>
      </c>
      <c r="B41">
        <v>152</v>
      </c>
      <c r="C41">
        <v>53</v>
      </c>
      <c r="D41">
        <f t="shared" si="2"/>
        <v>22.94</v>
      </c>
      <c r="E41" t="str">
        <f t="shared" si="4"/>
        <v>prawidłowa masa ciała</v>
      </c>
      <c r="F41">
        <v>40</v>
      </c>
      <c r="J41">
        <v>8</v>
      </c>
      <c r="N41">
        <f t="shared" si="5"/>
        <v>40.09944233510636</v>
      </c>
      <c r="S41">
        <f t="shared" si="6"/>
        <v>85.655604854746244</v>
      </c>
    </row>
    <row r="42" spans="1:19">
      <c r="A42">
        <f t="shared" si="1"/>
        <v>1.63</v>
      </c>
      <c r="B42">
        <v>163</v>
      </c>
      <c r="C42">
        <v>74</v>
      </c>
      <c r="D42">
        <f t="shared" si="2"/>
        <v>27.85</v>
      </c>
      <c r="E42" t="str">
        <f t="shared" si="4"/>
        <v>nadwaga</v>
      </c>
      <c r="F42">
        <v>41</v>
      </c>
      <c r="J42">
        <v>9</v>
      </c>
      <c r="N42">
        <f t="shared" si="5"/>
        <v>40.101928393484016</v>
      </c>
      <c r="S42">
        <f t="shared" si="6"/>
        <v>84.514214733377585</v>
      </c>
    </row>
    <row r="43" spans="1:19">
      <c r="A43">
        <f t="shared" si="1"/>
        <v>1.79</v>
      </c>
      <c r="B43">
        <v>179</v>
      </c>
      <c r="C43">
        <v>119</v>
      </c>
      <c r="D43">
        <f t="shared" si="2"/>
        <v>37.14</v>
      </c>
      <c r="E43" t="str">
        <f t="shared" si="4"/>
        <v>otyłość</v>
      </c>
      <c r="F43">
        <v>42</v>
      </c>
      <c r="J43">
        <v>10</v>
      </c>
      <c r="N43">
        <f t="shared" si="5"/>
        <v>42.104476603321118</v>
      </c>
      <c r="S43">
        <f t="shared" si="6"/>
        <v>81.401359365043149</v>
      </c>
    </row>
    <row r="44" spans="1:19">
      <c r="A44">
        <f t="shared" si="1"/>
        <v>1.69</v>
      </c>
      <c r="B44">
        <v>169</v>
      </c>
      <c r="C44">
        <v>108</v>
      </c>
      <c r="D44">
        <f t="shared" si="2"/>
        <v>37.81</v>
      </c>
      <c r="E44" t="str">
        <f t="shared" si="4"/>
        <v>otyłość</v>
      </c>
      <c r="F44">
        <v>43</v>
      </c>
      <c r="J44">
        <v>11</v>
      </c>
      <c r="N44">
        <f t="shared" si="5"/>
        <v>42.157088518404144</v>
      </c>
      <c r="S44">
        <f t="shared" si="6"/>
        <v>80.366325380917075</v>
      </c>
    </row>
    <row r="45" spans="1:19">
      <c r="A45">
        <f t="shared" si="1"/>
        <v>1.86</v>
      </c>
      <c r="B45">
        <v>186</v>
      </c>
      <c r="C45">
        <v>66</v>
      </c>
      <c r="D45">
        <f t="shared" si="2"/>
        <v>19.079999999999998</v>
      </c>
      <c r="E45" t="str">
        <f t="shared" si="4"/>
        <v>prawidłowa masa ciała</v>
      </c>
      <c r="F45">
        <v>44</v>
      </c>
      <c r="J45">
        <v>12</v>
      </c>
      <c r="N45">
        <f t="shared" si="5"/>
        <v>44.211015731364249</v>
      </c>
      <c r="S45">
        <f t="shared" si="6"/>
        <v>77.357167246394155</v>
      </c>
    </row>
    <row r="46" spans="1:19">
      <c r="A46">
        <f t="shared" si="1"/>
        <v>1.54</v>
      </c>
      <c r="B46">
        <v>154</v>
      </c>
      <c r="C46">
        <v>47</v>
      </c>
      <c r="D46">
        <f t="shared" si="2"/>
        <v>19.82</v>
      </c>
      <c r="E46" t="str">
        <f t="shared" si="4"/>
        <v>prawidłowa masa ciała</v>
      </c>
      <c r="F46">
        <v>45</v>
      </c>
      <c r="J46">
        <v>13</v>
      </c>
      <c r="N46">
        <f t="shared" si="5"/>
        <v>44.316291124648352</v>
      </c>
      <c r="S46">
        <f t="shared" si="6"/>
        <v>76.423238065234301</v>
      </c>
    </row>
    <row r="47" spans="1:19">
      <c r="A47">
        <f t="shared" si="1"/>
        <v>1.58</v>
      </c>
      <c r="B47">
        <v>158</v>
      </c>
      <c r="C47">
        <v>47</v>
      </c>
      <c r="D47">
        <f t="shared" si="2"/>
        <v>18.829999999999998</v>
      </c>
      <c r="E47" t="str">
        <f t="shared" si="4"/>
        <v>prawidłowa masa ciała</v>
      </c>
      <c r="F47">
        <v>46</v>
      </c>
      <c r="J47">
        <v>14</v>
      </c>
      <c r="N47">
        <f t="shared" si="5"/>
        <v>46.42419840276456</v>
      </c>
      <c r="S47">
        <f t="shared" si="6"/>
        <v>73.512657113603439</v>
      </c>
    </row>
    <row r="48" spans="1:19">
      <c r="A48">
        <f t="shared" si="1"/>
        <v>1.91</v>
      </c>
      <c r="B48">
        <v>191</v>
      </c>
      <c r="C48">
        <v>89</v>
      </c>
      <c r="D48">
        <f t="shared" si="2"/>
        <v>24.4</v>
      </c>
      <c r="E48" t="str">
        <f t="shared" si="4"/>
        <v>prawidłowa masa ciała</v>
      </c>
      <c r="F48">
        <v>47</v>
      </c>
      <c r="J48">
        <v>15</v>
      </c>
      <c r="N48">
        <f t="shared" si="5"/>
        <v>46.584803362833675</v>
      </c>
      <c r="S48">
        <f t="shared" si="6"/>
        <v>72.674840685763357</v>
      </c>
    </row>
    <row r="49" spans="1:19">
      <c r="A49">
        <f t="shared" si="1"/>
        <v>1.84</v>
      </c>
      <c r="B49">
        <v>184</v>
      </c>
      <c r="C49">
        <v>110</v>
      </c>
      <c r="D49">
        <f t="shared" si="2"/>
        <v>32.49</v>
      </c>
      <c r="E49" t="str">
        <f t="shared" si="4"/>
        <v>otyłość</v>
      </c>
      <c r="F49">
        <v>48</v>
      </c>
      <c r="J49">
        <v>16</v>
      </c>
      <c r="N49">
        <f t="shared" si="5"/>
        <v>48.749423446904515</v>
      </c>
      <c r="S49">
        <f t="shared" si="6"/>
        <v>69.857969668619276</v>
      </c>
    </row>
    <row r="50" spans="1:19">
      <c r="A50">
        <f t="shared" si="1"/>
        <v>1.69</v>
      </c>
      <c r="B50">
        <v>169</v>
      </c>
      <c r="C50">
        <v>97</v>
      </c>
      <c r="D50">
        <f t="shared" si="2"/>
        <v>33.96</v>
      </c>
      <c r="E50" t="str">
        <f t="shared" si="4"/>
        <v>otyłość</v>
      </c>
      <c r="F50">
        <v>49</v>
      </c>
      <c r="J50">
        <v>17</v>
      </c>
      <c r="N50">
        <f t="shared" si="5"/>
        <v>48.968159033077129</v>
      </c>
      <c r="S50">
        <f t="shared" si="6"/>
        <v>69.111520426903795</v>
      </c>
    </row>
    <row r="51" spans="1:19">
      <c r="A51">
        <f t="shared" si="1"/>
        <v>1.57</v>
      </c>
      <c r="B51">
        <v>157</v>
      </c>
      <c r="C51">
        <v>66</v>
      </c>
      <c r="D51">
        <f t="shared" si="2"/>
        <v>26.78</v>
      </c>
      <c r="E51" t="str">
        <f t="shared" si="4"/>
        <v>nadwaga</v>
      </c>
      <c r="F51">
        <v>50</v>
      </c>
      <c r="J51">
        <v>18</v>
      </c>
      <c r="N51">
        <f t="shared" si="5"/>
        <v>51.19236300890406</v>
      </c>
      <c r="S51">
        <f t="shared" si="6"/>
        <v>66.383732416231197</v>
      </c>
    </row>
    <row r="52" spans="1:19">
      <c r="A52">
        <f t="shared" si="1"/>
        <v>1.95</v>
      </c>
      <c r="B52">
        <v>195</v>
      </c>
      <c r="C52">
        <v>72</v>
      </c>
      <c r="D52">
        <f t="shared" si="2"/>
        <v>18.93</v>
      </c>
      <c r="E52" t="str">
        <f t="shared" si="4"/>
        <v>prawidłowa masa ciała</v>
      </c>
      <c r="F52">
        <v>51</v>
      </c>
      <c r="J52">
        <v>19</v>
      </c>
      <c r="N52">
        <f t="shared" si="5"/>
        <v>51.472172084126662</v>
      </c>
      <c r="S52">
        <f t="shared" si="6"/>
        <v>65.724139105825415</v>
      </c>
    </row>
    <row r="53" spans="1:19">
      <c r="A53">
        <f t="shared" si="1"/>
        <v>1.66</v>
      </c>
      <c r="B53">
        <v>166</v>
      </c>
      <c r="C53">
        <v>56</v>
      </c>
      <c r="D53">
        <f t="shared" si="2"/>
        <v>20.32</v>
      </c>
      <c r="E53" t="str">
        <f t="shared" si="4"/>
        <v>prawidłowa masa ciała</v>
      </c>
      <c r="F53">
        <v>52</v>
      </c>
      <c r="J53">
        <v>20</v>
      </c>
      <c r="N53">
        <f t="shared" si="5"/>
        <v>53.758976386229826</v>
      </c>
      <c r="S53">
        <f t="shared" si="6"/>
        <v>63.081035628179777</v>
      </c>
    </row>
    <row r="54" spans="1:19">
      <c r="A54">
        <f t="shared" si="1"/>
        <v>1.86</v>
      </c>
      <c r="B54">
        <v>186</v>
      </c>
      <c r="C54">
        <v>92</v>
      </c>
      <c r="D54">
        <f t="shared" si="2"/>
        <v>26.59</v>
      </c>
      <c r="E54" t="str">
        <f t="shared" si="4"/>
        <v>nadwaga</v>
      </c>
      <c r="F54">
        <v>53</v>
      </c>
      <c r="J54">
        <v>21</v>
      </c>
      <c r="N54">
        <f t="shared" si="5"/>
        <v>54.102950795885569</v>
      </c>
      <c r="S54">
        <f t="shared" si="6"/>
        <v>62.504009737475279</v>
      </c>
    </row>
    <row r="55" spans="1:19">
      <c r="A55">
        <f t="shared" si="1"/>
        <v>1.59</v>
      </c>
      <c r="B55">
        <v>159</v>
      </c>
      <c r="C55">
        <v>81</v>
      </c>
      <c r="D55">
        <f t="shared" si="2"/>
        <v>32.04</v>
      </c>
      <c r="E55" t="str">
        <f t="shared" si="4"/>
        <v>otyłość</v>
      </c>
      <c r="F55">
        <v>54</v>
      </c>
      <c r="J55">
        <v>22</v>
      </c>
      <c r="N55">
        <f t="shared" si="5"/>
        <v>56.45552456578271</v>
      </c>
      <c r="S55">
        <f t="shared" si="6"/>
        <v>59.941409494038396</v>
      </c>
    </row>
    <row r="56" spans="1:19">
      <c r="A56">
        <f t="shared" si="1"/>
        <v>1.84</v>
      </c>
      <c r="B56">
        <v>184</v>
      </c>
      <c r="C56">
        <v>85</v>
      </c>
      <c r="D56">
        <f t="shared" si="2"/>
        <v>25.11</v>
      </c>
      <c r="E56" t="str">
        <f t="shared" si="4"/>
        <v>nadwaga</v>
      </c>
      <c r="F56">
        <v>55</v>
      </c>
      <c r="J56">
        <v>23</v>
      </c>
      <c r="N56">
        <f t="shared" si="5"/>
        <v>56.866912679927275</v>
      </c>
      <c r="S56">
        <f t="shared" si="6"/>
        <v>59.442874256687439</v>
      </c>
    </row>
    <row r="57" spans="1:19">
      <c r="A57">
        <f t="shared" si="1"/>
        <v>1.89</v>
      </c>
      <c r="B57">
        <v>189</v>
      </c>
      <c r="C57">
        <v>98</v>
      </c>
      <c r="D57">
        <f t="shared" si="2"/>
        <v>27.43</v>
      </c>
      <c r="E57" t="str">
        <f t="shared" si="4"/>
        <v>nadwaga</v>
      </c>
      <c r="F57">
        <v>56</v>
      </c>
      <c r="J57" s="2">
        <v>24</v>
      </c>
      <c r="K57" s="2"/>
      <c r="L57" s="2"/>
      <c r="M57" s="2"/>
      <c r="N57" s="2">
        <f t="shared" si="5"/>
        <v>59.288585496925457</v>
      </c>
      <c r="O57" s="2"/>
      <c r="P57" s="2"/>
      <c r="Q57" s="2"/>
      <c r="R57" s="2"/>
      <c r="S57" s="2">
        <f t="shared" si="6"/>
        <v>56.956802400270256</v>
      </c>
    </row>
    <row r="58" spans="1:19">
      <c r="A58">
        <f t="shared" si="1"/>
        <v>1.73</v>
      </c>
      <c r="B58">
        <v>173</v>
      </c>
      <c r="C58">
        <v>60</v>
      </c>
      <c r="D58">
        <f t="shared" si="2"/>
        <v>20.05</v>
      </c>
      <c r="E58" t="str">
        <f t="shared" si="4"/>
        <v>prawidłowa masa ciała</v>
      </c>
      <c r="F58">
        <v>57</v>
      </c>
      <c r="J58">
        <v>25</v>
      </c>
      <c r="N58">
        <f t="shared" si="5"/>
        <v>59.77080013434859</v>
      </c>
      <c r="S58">
        <f t="shared" si="6"/>
        <v>56.532882340263498</v>
      </c>
    </row>
    <row r="59" spans="1:19">
      <c r="A59">
        <f t="shared" si="1"/>
        <v>1.97</v>
      </c>
      <c r="B59">
        <v>197</v>
      </c>
      <c r="C59">
        <v>72</v>
      </c>
      <c r="D59">
        <f t="shared" si="2"/>
        <v>18.55</v>
      </c>
      <c r="E59" t="str">
        <f t="shared" si="4"/>
        <v>prawidłowa masa ciała</v>
      </c>
      <c r="F59">
        <v>58</v>
      </c>
      <c r="J59">
        <v>26</v>
      </c>
      <c r="N59">
        <f t="shared" si="5"/>
        <v>62.265070137707305</v>
      </c>
      <c r="S59">
        <f t="shared" si="6"/>
        <v>54.119560281756911</v>
      </c>
    </row>
    <row r="60" spans="1:19">
      <c r="A60">
        <f t="shared" si="1"/>
        <v>1.93</v>
      </c>
      <c r="B60">
        <v>193</v>
      </c>
      <c r="C60">
        <v>89</v>
      </c>
      <c r="D60">
        <f t="shared" si="2"/>
        <v>23.89</v>
      </c>
      <c r="E60" t="str">
        <f t="shared" si="4"/>
        <v>prawidłowa masa ciała</v>
      </c>
      <c r="F60">
        <v>59</v>
      </c>
      <c r="J60">
        <v>27</v>
      </c>
      <c r="N60">
        <f t="shared" si="5"/>
        <v>62.82169689114999</v>
      </c>
      <c r="S60">
        <f t="shared" si="6"/>
        <v>53.766571274712987</v>
      </c>
    </row>
    <row r="61" spans="1:19">
      <c r="A61">
        <f t="shared" si="1"/>
        <v>1.66</v>
      </c>
      <c r="B61">
        <v>166</v>
      </c>
      <c r="C61">
        <v>76</v>
      </c>
      <c r="D61">
        <f t="shared" si="2"/>
        <v>27.58</v>
      </c>
      <c r="E61" t="str">
        <f t="shared" si="4"/>
        <v>nadwaga</v>
      </c>
      <c r="F61">
        <v>60</v>
      </c>
      <c r="J61">
        <v>28</v>
      </c>
      <c r="N61">
        <f t="shared" si="5"/>
        <v>65.392239313428746</v>
      </c>
      <c r="S61">
        <f t="shared" si="6"/>
        <v>51.422406992845161</v>
      </c>
    </row>
    <row r="62" spans="1:19">
      <c r="A62">
        <f t="shared" si="1"/>
        <v>1.55</v>
      </c>
      <c r="B62">
        <v>155</v>
      </c>
      <c r="C62">
        <v>88</v>
      </c>
      <c r="D62">
        <f t="shared" si="2"/>
        <v>36.630000000000003</v>
      </c>
      <c r="E62" t="str">
        <f t="shared" si="4"/>
        <v>otyłość</v>
      </c>
      <c r="F62">
        <v>61</v>
      </c>
      <c r="J62">
        <v>29</v>
      </c>
      <c r="N62">
        <f t="shared" si="5"/>
        <v>66.027045296264461</v>
      </c>
      <c r="S62">
        <f t="shared" si="6"/>
        <v>51.136846818024033</v>
      </c>
    </row>
    <row r="63" spans="1:19">
      <c r="A63">
        <f t="shared" si="1"/>
        <v>1.88</v>
      </c>
      <c r="B63">
        <v>188</v>
      </c>
      <c r="C63">
        <v>53</v>
      </c>
      <c r="D63">
        <f t="shared" si="2"/>
        <v>15</v>
      </c>
      <c r="E63" t="str">
        <f t="shared" si="4"/>
        <v>niedowaga</v>
      </c>
      <c r="F63">
        <v>62</v>
      </c>
      <c r="J63">
        <v>30</v>
      </c>
      <c r="N63">
        <f t="shared" si="5"/>
        <v>68.677721428671077</v>
      </c>
      <c r="S63">
        <f t="shared" si="6"/>
        <v>48.858425647573434</v>
      </c>
    </row>
    <row r="64" spans="1:19">
      <c r="A64" s="5">
        <f t="shared" si="1"/>
        <v>1.52</v>
      </c>
      <c r="B64" s="5">
        <v>152</v>
      </c>
      <c r="C64" s="5">
        <v>105</v>
      </c>
      <c r="D64" s="5">
        <f t="shared" si="2"/>
        <v>45.45</v>
      </c>
      <c r="E64" s="5" t="str">
        <f t="shared" si="4"/>
        <v>duża otyłość</v>
      </c>
      <c r="F64" s="5">
        <v>63</v>
      </c>
      <c r="J64">
        <v>31</v>
      </c>
      <c r="N64">
        <f t="shared" si="5"/>
        <v>69.394664464387859</v>
      </c>
      <c r="S64">
        <f t="shared" si="6"/>
        <v>48.636965006384095</v>
      </c>
    </row>
    <row r="65" spans="1:19">
      <c r="A65">
        <f t="shared" si="1"/>
        <v>1.86</v>
      </c>
      <c r="B65">
        <v>186</v>
      </c>
      <c r="C65">
        <v>91</v>
      </c>
      <c r="D65">
        <f t="shared" si="2"/>
        <v>26.3</v>
      </c>
      <c r="E65" t="str">
        <f t="shared" si="4"/>
        <v>nadwaga</v>
      </c>
      <c r="F65">
        <v>64</v>
      </c>
      <c r="J65">
        <v>32</v>
      </c>
      <c r="N65">
        <f t="shared" si="5"/>
        <v>72.129531075997562</v>
      </c>
      <c r="S65">
        <f t="shared" si="6"/>
        <v>46.421040881224492</v>
      </c>
    </row>
    <row r="66" spans="1:19">
      <c r="A66">
        <f t="shared" si="1"/>
        <v>1.58</v>
      </c>
      <c r="B66">
        <v>158</v>
      </c>
      <c r="C66">
        <v>80</v>
      </c>
      <c r="D66">
        <f t="shared" si="2"/>
        <v>32.049999999999997</v>
      </c>
      <c r="E66" t="str">
        <f t="shared" si="4"/>
        <v>otyłość</v>
      </c>
      <c r="F66">
        <v>65</v>
      </c>
    </row>
    <row r="67" spans="1:19">
      <c r="A67">
        <f t="shared" ref="A67:A130" si="7">B67/100</f>
        <v>1.74</v>
      </c>
      <c r="B67">
        <v>174</v>
      </c>
      <c r="C67">
        <v>42</v>
      </c>
      <c r="D67">
        <f t="shared" ref="D67:D130" si="8">ROUND(C67/A67^2,2)</f>
        <v>13.87</v>
      </c>
      <c r="E67" t="str">
        <f t="shared" si="4"/>
        <v>niedowaga</v>
      </c>
      <c r="F67">
        <v>66</v>
      </c>
    </row>
    <row r="68" spans="1:19">
      <c r="A68">
        <f t="shared" si="7"/>
        <v>1.54</v>
      </c>
      <c r="B68">
        <v>154</v>
      </c>
      <c r="C68">
        <v>42</v>
      </c>
      <c r="D68">
        <f t="shared" si="8"/>
        <v>17.71</v>
      </c>
      <c r="E68" t="str">
        <f t="shared" si="4"/>
        <v>niedowaga</v>
      </c>
      <c r="F68">
        <v>67</v>
      </c>
    </row>
    <row r="69" spans="1:19">
      <c r="A69">
        <f t="shared" si="7"/>
        <v>1.57</v>
      </c>
      <c r="B69">
        <v>157</v>
      </c>
      <c r="C69">
        <v>53</v>
      </c>
      <c r="D69">
        <f t="shared" si="8"/>
        <v>21.5</v>
      </c>
      <c r="E69" t="str">
        <f t="shared" si="4"/>
        <v>prawidłowa masa ciała</v>
      </c>
      <c r="F69">
        <v>68</v>
      </c>
    </row>
    <row r="70" spans="1:19">
      <c r="A70">
        <f t="shared" si="7"/>
        <v>1.58</v>
      </c>
      <c r="B70">
        <v>158</v>
      </c>
      <c r="C70">
        <v>62</v>
      </c>
      <c r="D70">
        <f t="shared" si="8"/>
        <v>24.84</v>
      </c>
      <c r="E70" t="str">
        <f t="shared" si="4"/>
        <v>prawidłowa masa ciała</v>
      </c>
      <c r="F70">
        <v>69</v>
      </c>
    </row>
    <row r="71" spans="1:19">
      <c r="A71">
        <f t="shared" si="7"/>
        <v>1.89</v>
      </c>
      <c r="B71">
        <v>189</v>
      </c>
      <c r="C71">
        <v>127</v>
      </c>
      <c r="D71">
        <f t="shared" si="8"/>
        <v>35.549999999999997</v>
      </c>
      <c r="E71" t="str">
        <f t="shared" si="4"/>
        <v>otyłość</v>
      </c>
      <c r="F71">
        <v>70</v>
      </c>
    </row>
    <row r="72" spans="1:19">
      <c r="A72">
        <f t="shared" si="7"/>
        <v>1.99</v>
      </c>
      <c r="B72">
        <v>199</v>
      </c>
      <c r="C72">
        <v>136</v>
      </c>
      <c r="D72">
        <f t="shared" si="8"/>
        <v>34.340000000000003</v>
      </c>
      <c r="E72" t="str">
        <f t="shared" si="4"/>
        <v>otyłość</v>
      </c>
      <c r="F72">
        <v>71</v>
      </c>
    </row>
    <row r="73" spans="1:19">
      <c r="A73">
        <f t="shared" si="7"/>
        <v>1.65</v>
      </c>
      <c r="B73">
        <v>165</v>
      </c>
      <c r="C73">
        <v>71</v>
      </c>
      <c r="D73">
        <f t="shared" si="8"/>
        <v>26.08</v>
      </c>
      <c r="E73" t="str">
        <f t="shared" si="4"/>
        <v>nadwaga</v>
      </c>
      <c r="F73">
        <v>72</v>
      </c>
    </row>
    <row r="74" spans="1:19">
      <c r="A74">
        <f t="shared" si="7"/>
        <v>1.58</v>
      </c>
      <c r="B74">
        <v>158</v>
      </c>
      <c r="C74">
        <v>98</v>
      </c>
      <c r="D74">
        <f t="shared" si="8"/>
        <v>39.26</v>
      </c>
      <c r="E74" t="str">
        <f t="shared" ref="E74:E137" si="9">IF(D74&lt;18.5,"niedowaga",IF(AND(D74&gt;=18.5,D74&lt;=24.99),"prawidłowa masa ciała",IF(AND(D74&gt;=25,D74&lt;=29.99),"nadwaga",IF(AND(D74&gt;=30,D74&lt;=39.99),"otyłość",IF(D74&gt;=40,"duża otyłość",FALSE)))))</f>
        <v>otyłość</v>
      </c>
      <c r="F74">
        <v>73</v>
      </c>
    </row>
    <row r="75" spans="1:19">
      <c r="A75">
        <f t="shared" si="7"/>
        <v>1.84</v>
      </c>
      <c r="B75">
        <v>184</v>
      </c>
      <c r="C75">
        <v>55</v>
      </c>
      <c r="D75">
        <f t="shared" si="8"/>
        <v>16.25</v>
      </c>
      <c r="E75" t="str">
        <f t="shared" si="9"/>
        <v>niedowaga</v>
      </c>
      <c r="F75">
        <v>74</v>
      </c>
    </row>
    <row r="76" spans="1:19">
      <c r="A76">
        <f t="shared" si="7"/>
        <v>1.84</v>
      </c>
      <c r="B76">
        <v>184</v>
      </c>
      <c r="C76">
        <v>121</v>
      </c>
      <c r="D76">
        <f t="shared" si="8"/>
        <v>35.74</v>
      </c>
      <c r="E76" t="str">
        <f t="shared" si="9"/>
        <v>otyłość</v>
      </c>
      <c r="F76">
        <v>75</v>
      </c>
    </row>
    <row r="77" spans="1:19">
      <c r="A77">
        <f t="shared" si="7"/>
        <v>1.96</v>
      </c>
      <c r="B77">
        <v>196</v>
      </c>
      <c r="C77">
        <v>93</v>
      </c>
      <c r="D77">
        <f t="shared" si="8"/>
        <v>24.21</v>
      </c>
      <c r="E77" t="str">
        <f t="shared" si="9"/>
        <v>prawidłowa masa ciała</v>
      </c>
      <c r="F77">
        <v>76</v>
      </c>
    </row>
    <row r="78" spans="1:19">
      <c r="A78">
        <f t="shared" si="7"/>
        <v>1.7</v>
      </c>
      <c r="B78">
        <v>170</v>
      </c>
      <c r="C78">
        <v>85</v>
      </c>
      <c r="D78">
        <f t="shared" si="8"/>
        <v>29.41</v>
      </c>
      <c r="E78" t="str">
        <f t="shared" si="9"/>
        <v>nadwaga</v>
      </c>
      <c r="F78">
        <v>77</v>
      </c>
    </row>
    <row r="79" spans="1:19">
      <c r="A79">
        <f t="shared" si="7"/>
        <v>1.73</v>
      </c>
      <c r="B79">
        <v>173</v>
      </c>
      <c r="C79">
        <v>70</v>
      </c>
      <c r="D79">
        <f t="shared" si="8"/>
        <v>23.39</v>
      </c>
      <c r="E79" t="str">
        <f t="shared" si="9"/>
        <v>prawidłowa masa ciała</v>
      </c>
      <c r="F79">
        <v>78</v>
      </c>
    </row>
    <row r="80" spans="1:19">
      <c r="A80">
        <f t="shared" si="7"/>
        <v>1.93</v>
      </c>
      <c r="B80">
        <v>193</v>
      </c>
      <c r="C80">
        <v>110</v>
      </c>
      <c r="D80">
        <f t="shared" si="8"/>
        <v>29.53</v>
      </c>
      <c r="E80" t="str">
        <f t="shared" si="9"/>
        <v>nadwaga</v>
      </c>
      <c r="F80">
        <v>79</v>
      </c>
    </row>
    <row r="81" spans="1:6">
      <c r="A81">
        <f t="shared" si="7"/>
        <v>1.74</v>
      </c>
      <c r="B81">
        <v>174</v>
      </c>
      <c r="C81">
        <v>98</v>
      </c>
      <c r="D81">
        <f t="shared" si="8"/>
        <v>32.369999999999997</v>
      </c>
      <c r="E81" t="str">
        <f t="shared" si="9"/>
        <v>otyłość</v>
      </c>
      <c r="F81">
        <v>80</v>
      </c>
    </row>
    <row r="82" spans="1:6">
      <c r="A82">
        <f t="shared" si="7"/>
        <v>1.71</v>
      </c>
      <c r="B82">
        <v>171</v>
      </c>
      <c r="C82">
        <v>56</v>
      </c>
      <c r="D82">
        <f t="shared" si="8"/>
        <v>19.149999999999999</v>
      </c>
      <c r="E82" t="str">
        <f t="shared" si="9"/>
        <v>prawidłowa masa ciała</v>
      </c>
      <c r="F82">
        <v>81</v>
      </c>
    </row>
    <row r="83" spans="1:6">
      <c r="A83">
        <f t="shared" si="7"/>
        <v>1.88</v>
      </c>
      <c r="B83">
        <v>188</v>
      </c>
      <c r="C83">
        <v>78</v>
      </c>
      <c r="D83">
        <f t="shared" si="8"/>
        <v>22.07</v>
      </c>
      <c r="E83" t="str">
        <f t="shared" si="9"/>
        <v>prawidłowa masa ciała</v>
      </c>
      <c r="F83">
        <v>82</v>
      </c>
    </row>
    <row r="84" spans="1:6">
      <c r="A84">
        <f t="shared" si="7"/>
        <v>1.58</v>
      </c>
      <c r="B84">
        <v>158</v>
      </c>
      <c r="C84">
        <v>64</v>
      </c>
      <c r="D84">
        <f t="shared" si="8"/>
        <v>25.64</v>
      </c>
      <c r="E84" t="str">
        <f t="shared" si="9"/>
        <v>nadwaga</v>
      </c>
      <c r="F84">
        <v>83</v>
      </c>
    </row>
    <row r="85" spans="1:6">
      <c r="A85">
        <f t="shared" si="7"/>
        <v>1.66</v>
      </c>
      <c r="B85">
        <v>166</v>
      </c>
      <c r="C85">
        <v>70</v>
      </c>
      <c r="D85">
        <f t="shared" si="8"/>
        <v>25.4</v>
      </c>
      <c r="E85" t="str">
        <f t="shared" si="9"/>
        <v>nadwaga</v>
      </c>
      <c r="F85">
        <v>84</v>
      </c>
    </row>
    <row r="86" spans="1:6">
      <c r="A86">
        <f t="shared" si="7"/>
        <v>1.63</v>
      </c>
      <c r="B86">
        <v>163</v>
      </c>
      <c r="C86">
        <v>92</v>
      </c>
      <c r="D86">
        <f t="shared" si="8"/>
        <v>34.630000000000003</v>
      </c>
      <c r="E86" t="str">
        <f t="shared" si="9"/>
        <v>otyłość</v>
      </c>
      <c r="F86">
        <v>85</v>
      </c>
    </row>
    <row r="87" spans="1:6">
      <c r="A87">
        <f t="shared" si="7"/>
        <v>1.54</v>
      </c>
      <c r="B87">
        <v>154</v>
      </c>
      <c r="C87">
        <v>43</v>
      </c>
      <c r="D87">
        <f t="shared" si="8"/>
        <v>18.13</v>
      </c>
      <c r="E87" t="str">
        <f t="shared" si="9"/>
        <v>niedowaga</v>
      </c>
      <c r="F87">
        <v>86</v>
      </c>
    </row>
    <row r="88" spans="1:6">
      <c r="A88">
        <f t="shared" si="7"/>
        <v>1.81</v>
      </c>
      <c r="B88">
        <v>181</v>
      </c>
      <c r="C88">
        <v>73</v>
      </c>
      <c r="D88">
        <f t="shared" si="8"/>
        <v>22.28</v>
      </c>
      <c r="E88" t="str">
        <f t="shared" si="9"/>
        <v>prawidłowa masa ciała</v>
      </c>
      <c r="F88">
        <v>87</v>
      </c>
    </row>
    <row r="89" spans="1:6">
      <c r="A89">
        <f t="shared" si="7"/>
        <v>1.51</v>
      </c>
      <c r="B89">
        <v>151</v>
      </c>
      <c r="C89">
        <v>74</v>
      </c>
      <c r="D89">
        <f t="shared" si="8"/>
        <v>32.450000000000003</v>
      </c>
      <c r="E89" t="str">
        <f t="shared" si="9"/>
        <v>otyłość</v>
      </c>
      <c r="F89">
        <v>88</v>
      </c>
    </row>
    <row r="90" spans="1:6">
      <c r="A90">
        <f t="shared" si="7"/>
        <v>1.66</v>
      </c>
      <c r="B90">
        <v>166</v>
      </c>
      <c r="C90">
        <v>95</v>
      </c>
      <c r="D90">
        <f t="shared" si="8"/>
        <v>34.479999999999997</v>
      </c>
      <c r="E90" t="str">
        <f t="shared" si="9"/>
        <v>otyłość</v>
      </c>
      <c r="F90">
        <v>89</v>
      </c>
    </row>
    <row r="91" spans="1:6">
      <c r="A91">
        <f t="shared" si="7"/>
        <v>1.84</v>
      </c>
      <c r="B91">
        <v>184</v>
      </c>
      <c r="C91">
        <v>62</v>
      </c>
      <c r="D91">
        <f t="shared" si="8"/>
        <v>18.309999999999999</v>
      </c>
      <c r="E91" t="str">
        <f t="shared" si="9"/>
        <v>niedowaga</v>
      </c>
      <c r="F91">
        <v>90</v>
      </c>
    </row>
    <row r="92" spans="1:6">
      <c r="A92">
        <f t="shared" si="7"/>
        <v>1.82</v>
      </c>
      <c r="B92">
        <v>182</v>
      </c>
      <c r="C92">
        <v>121</v>
      </c>
      <c r="D92">
        <f t="shared" si="8"/>
        <v>36.53</v>
      </c>
      <c r="E92" t="str">
        <f t="shared" si="9"/>
        <v>otyłość</v>
      </c>
      <c r="F92">
        <v>91</v>
      </c>
    </row>
    <row r="93" spans="1:6">
      <c r="A93">
        <f t="shared" si="7"/>
        <v>1.56</v>
      </c>
      <c r="B93">
        <v>156</v>
      </c>
      <c r="C93">
        <v>46</v>
      </c>
      <c r="D93">
        <f t="shared" si="8"/>
        <v>18.899999999999999</v>
      </c>
      <c r="E93" t="str">
        <f t="shared" si="9"/>
        <v>prawidłowa masa ciała</v>
      </c>
      <c r="F93">
        <v>92</v>
      </c>
    </row>
    <row r="94" spans="1:6">
      <c r="A94">
        <f t="shared" si="7"/>
        <v>1.56</v>
      </c>
      <c r="B94">
        <v>156</v>
      </c>
      <c r="C94">
        <v>57</v>
      </c>
      <c r="D94">
        <f t="shared" si="8"/>
        <v>23.42</v>
      </c>
      <c r="E94" t="str">
        <f t="shared" si="9"/>
        <v>prawidłowa masa ciała</v>
      </c>
      <c r="F94">
        <v>93</v>
      </c>
    </row>
    <row r="95" spans="1:6">
      <c r="A95">
        <f t="shared" si="7"/>
        <v>1.79</v>
      </c>
      <c r="B95">
        <v>179</v>
      </c>
      <c r="C95">
        <v>57</v>
      </c>
      <c r="D95">
        <f t="shared" si="8"/>
        <v>17.79</v>
      </c>
      <c r="E95" t="str">
        <f t="shared" si="9"/>
        <v>niedowaga</v>
      </c>
      <c r="F95">
        <v>94</v>
      </c>
    </row>
    <row r="96" spans="1:6">
      <c r="A96">
        <f t="shared" si="7"/>
        <v>1.94</v>
      </c>
      <c r="B96">
        <v>194</v>
      </c>
      <c r="C96">
        <v>61</v>
      </c>
      <c r="D96">
        <f t="shared" si="8"/>
        <v>16.21</v>
      </c>
      <c r="E96" t="str">
        <f t="shared" si="9"/>
        <v>niedowaga</v>
      </c>
      <c r="F96">
        <v>95</v>
      </c>
    </row>
    <row r="97" spans="1:6">
      <c r="A97">
        <f t="shared" si="7"/>
        <v>1.59</v>
      </c>
      <c r="B97">
        <v>159</v>
      </c>
      <c r="C97">
        <v>84</v>
      </c>
      <c r="D97">
        <f t="shared" si="8"/>
        <v>33.229999999999997</v>
      </c>
      <c r="E97" t="str">
        <f t="shared" si="9"/>
        <v>otyłość</v>
      </c>
      <c r="F97">
        <v>96</v>
      </c>
    </row>
    <row r="98" spans="1:6">
      <c r="A98">
        <f t="shared" si="7"/>
        <v>1.92</v>
      </c>
      <c r="B98">
        <v>192</v>
      </c>
      <c r="C98">
        <v>77</v>
      </c>
      <c r="D98">
        <f t="shared" si="8"/>
        <v>20.89</v>
      </c>
      <c r="E98" t="str">
        <f t="shared" si="9"/>
        <v>prawidłowa masa ciała</v>
      </c>
      <c r="F98">
        <v>97</v>
      </c>
    </row>
    <row r="99" spans="1:6">
      <c r="A99">
        <f t="shared" si="7"/>
        <v>1.52</v>
      </c>
      <c r="B99">
        <v>152</v>
      </c>
      <c r="C99">
        <v>68</v>
      </c>
      <c r="D99">
        <f t="shared" si="8"/>
        <v>29.43</v>
      </c>
      <c r="E99" t="str">
        <f t="shared" si="9"/>
        <v>nadwaga</v>
      </c>
      <c r="F99">
        <v>98</v>
      </c>
    </row>
    <row r="100" spans="1:6">
      <c r="A100">
        <f t="shared" si="7"/>
        <v>1.51</v>
      </c>
      <c r="B100">
        <v>151</v>
      </c>
      <c r="C100">
        <v>53</v>
      </c>
      <c r="D100">
        <f t="shared" si="8"/>
        <v>23.24</v>
      </c>
      <c r="E100" t="str">
        <f t="shared" si="9"/>
        <v>prawidłowa masa ciała</v>
      </c>
      <c r="F100">
        <v>99</v>
      </c>
    </row>
    <row r="101" spans="1:6">
      <c r="A101">
        <f t="shared" si="7"/>
        <v>1.51</v>
      </c>
      <c r="B101">
        <v>151</v>
      </c>
      <c r="C101">
        <v>64</v>
      </c>
      <c r="D101">
        <f t="shared" si="8"/>
        <v>28.07</v>
      </c>
      <c r="E101" t="str">
        <f t="shared" si="9"/>
        <v>nadwaga</v>
      </c>
      <c r="F101">
        <v>100</v>
      </c>
    </row>
    <row r="102" spans="1:6">
      <c r="A102">
        <f t="shared" si="7"/>
        <v>1.82</v>
      </c>
      <c r="B102">
        <v>182</v>
      </c>
      <c r="C102">
        <v>88</v>
      </c>
      <c r="D102">
        <f t="shared" si="8"/>
        <v>26.57</v>
      </c>
      <c r="E102" t="str">
        <f t="shared" si="9"/>
        <v>nadwaga</v>
      </c>
      <c r="F102">
        <v>101</v>
      </c>
    </row>
    <row r="103" spans="1:6">
      <c r="A103">
        <f t="shared" si="7"/>
        <v>1.65</v>
      </c>
      <c r="B103">
        <v>165</v>
      </c>
      <c r="C103">
        <v>61</v>
      </c>
      <c r="D103">
        <f t="shared" si="8"/>
        <v>22.41</v>
      </c>
      <c r="E103" t="str">
        <f t="shared" si="9"/>
        <v>prawidłowa masa ciała</v>
      </c>
      <c r="F103">
        <v>102</v>
      </c>
    </row>
    <row r="104" spans="1:6">
      <c r="A104">
        <f t="shared" si="7"/>
        <v>1.57</v>
      </c>
      <c r="B104">
        <v>157</v>
      </c>
      <c r="C104">
        <v>53</v>
      </c>
      <c r="D104">
        <f t="shared" si="8"/>
        <v>21.5</v>
      </c>
      <c r="E104" t="str">
        <f t="shared" si="9"/>
        <v>prawidłowa masa ciała</v>
      </c>
      <c r="F104">
        <v>103</v>
      </c>
    </row>
    <row r="105" spans="1:6">
      <c r="A105">
        <f t="shared" si="7"/>
        <v>1.73</v>
      </c>
      <c r="B105">
        <v>173</v>
      </c>
      <c r="C105">
        <v>76</v>
      </c>
      <c r="D105">
        <f t="shared" si="8"/>
        <v>25.39</v>
      </c>
      <c r="E105" t="str">
        <f t="shared" si="9"/>
        <v>nadwaga</v>
      </c>
      <c r="F105">
        <v>104</v>
      </c>
    </row>
    <row r="106" spans="1:6">
      <c r="A106">
        <f t="shared" si="7"/>
        <v>1.91</v>
      </c>
      <c r="B106">
        <v>191</v>
      </c>
      <c r="C106">
        <v>79</v>
      </c>
      <c r="D106">
        <f t="shared" si="8"/>
        <v>21.66</v>
      </c>
      <c r="E106" t="str">
        <f t="shared" si="9"/>
        <v>prawidłowa masa ciała</v>
      </c>
      <c r="F106">
        <v>105</v>
      </c>
    </row>
    <row r="107" spans="1:6">
      <c r="A107">
        <f t="shared" si="7"/>
        <v>1.82</v>
      </c>
      <c r="B107">
        <v>182</v>
      </c>
      <c r="C107">
        <v>70</v>
      </c>
      <c r="D107">
        <f t="shared" si="8"/>
        <v>21.13</v>
      </c>
      <c r="E107" t="str">
        <f t="shared" si="9"/>
        <v>prawidłowa masa ciała</v>
      </c>
      <c r="F107">
        <v>106</v>
      </c>
    </row>
    <row r="108" spans="1:6">
      <c r="A108">
        <f t="shared" si="7"/>
        <v>1.58</v>
      </c>
      <c r="B108">
        <v>158</v>
      </c>
      <c r="C108">
        <v>112</v>
      </c>
      <c r="D108">
        <f t="shared" si="8"/>
        <v>44.86</v>
      </c>
      <c r="E108" t="str">
        <f t="shared" si="9"/>
        <v>duża otyłość</v>
      </c>
      <c r="F108">
        <v>107</v>
      </c>
    </row>
    <row r="109" spans="1:6">
      <c r="A109">
        <f t="shared" si="7"/>
        <v>1.6</v>
      </c>
      <c r="B109">
        <v>160</v>
      </c>
      <c r="C109">
        <v>85</v>
      </c>
      <c r="D109">
        <f t="shared" si="8"/>
        <v>33.200000000000003</v>
      </c>
      <c r="E109" t="str">
        <f t="shared" si="9"/>
        <v>otyłość</v>
      </c>
      <c r="F109">
        <v>108</v>
      </c>
    </row>
    <row r="110" spans="1:6">
      <c r="A110">
        <f t="shared" si="7"/>
        <v>1.93</v>
      </c>
      <c r="B110">
        <v>193</v>
      </c>
      <c r="C110">
        <v>94</v>
      </c>
      <c r="D110">
        <f t="shared" si="8"/>
        <v>25.24</v>
      </c>
      <c r="E110" t="str">
        <f t="shared" si="9"/>
        <v>nadwaga</v>
      </c>
      <c r="F110">
        <v>109</v>
      </c>
    </row>
    <row r="111" spans="1:6">
      <c r="A111">
        <f t="shared" si="7"/>
        <v>1.85</v>
      </c>
      <c r="B111">
        <v>185</v>
      </c>
      <c r="C111">
        <v>76</v>
      </c>
      <c r="D111">
        <f t="shared" si="8"/>
        <v>22.21</v>
      </c>
      <c r="E111" t="str">
        <f t="shared" si="9"/>
        <v>prawidłowa masa ciała</v>
      </c>
      <c r="F111">
        <v>110</v>
      </c>
    </row>
    <row r="112" spans="1:6">
      <c r="A112">
        <f t="shared" si="7"/>
        <v>1.97</v>
      </c>
      <c r="B112">
        <v>197</v>
      </c>
      <c r="C112">
        <v>66</v>
      </c>
      <c r="D112">
        <f t="shared" si="8"/>
        <v>17.010000000000002</v>
      </c>
      <c r="E112" t="str">
        <f t="shared" si="9"/>
        <v>niedowaga</v>
      </c>
      <c r="F112">
        <v>111</v>
      </c>
    </row>
    <row r="113" spans="1:6">
      <c r="A113">
        <f t="shared" si="7"/>
        <v>1.59</v>
      </c>
      <c r="B113">
        <v>159</v>
      </c>
      <c r="C113">
        <v>94</v>
      </c>
      <c r="D113">
        <f t="shared" si="8"/>
        <v>37.18</v>
      </c>
      <c r="E113" t="str">
        <f t="shared" si="9"/>
        <v>otyłość</v>
      </c>
      <c r="F113">
        <v>112</v>
      </c>
    </row>
    <row r="114" spans="1:6">
      <c r="A114">
        <f t="shared" si="7"/>
        <v>1.54</v>
      </c>
      <c r="B114">
        <v>154</v>
      </c>
      <c r="C114">
        <v>39</v>
      </c>
      <c r="D114">
        <f t="shared" si="8"/>
        <v>16.440000000000001</v>
      </c>
      <c r="E114" t="str">
        <f t="shared" si="9"/>
        <v>niedowaga</v>
      </c>
      <c r="F114">
        <v>113</v>
      </c>
    </row>
    <row r="115" spans="1:6">
      <c r="A115">
        <f t="shared" si="7"/>
        <v>1.6</v>
      </c>
      <c r="B115">
        <v>160</v>
      </c>
      <c r="C115">
        <v>72</v>
      </c>
      <c r="D115">
        <f t="shared" si="8"/>
        <v>28.13</v>
      </c>
      <c r="E115" t="str">
        <f t="shared" si="9"/>
        <v>nadwaga</v>
      </c>
      <c r="F115">
        <v>114</v>
      </c>
    </row>
    <row r="116" spans="1:6">
      <c r="A116">
        <f t="shared" si="7"/>
        <v>1.58</v>
      </c>
      <c r="B116">
        <v>158</v>
      </c>
      <c r="C116">
        <v>89</v>
      </c>
      <c r="D116">
        <f t="shared" si="8"/>
        <v>35.65</v>
      </c>
      <c r="E116" t="str">
        <f t="shared" si="9"/>
        <v>otyłość</v>
      </c>
      <c r="F116">
        <v>115</v>
      </c>
    </row>
    <row r="117" spans="1:6">
      <c r="A117">
        <f t="shared" si="7"/>
        <v>1.53</v>
      </c>
      <c r="B117">
        <v>153</v>
      </c>
      <c r="C117">
        <v>72</v>
      </c>
      <c r="D117">
        <f t="shared" si="8"/>
        <v>30.76</v>
      </c>
      <c r="E117" t="str">
        <f t="shared" si="9"/>
        <v>otyłość</v>
      </c>
      <c r="F117">
        <v>116</v>
      </c>
    </row>
    <row r="118" spans="1:6">
      <c r="A118">
        <f t="shared" si="7"/>
        <v>1.69</v>
      </c>
      <c r="B118">
        <v>169</v>
      </c>
      <c r="C118">
        <v>116</v>
      </c>
      <c r="D118">
        <f t="shared" si="8"/>
        <v>40.61</v>
      </c>
      <c r="E118" t="str">
        <f t="shared" si="9"/>
        <v>duża otyłość</v>
      </c>
      <c r="F118">
        <v>117</v>
      </c>
    </row>
    <row r="119" spans="1:6">
      <c r="A119">
        <f t="shared" si="7"/>
        <v>1.98</v>
      </c>
      <c r="B119">
        <v>198</v>
      </c>
      <c r="C119">
        <v>87</v>
      </c>
      <c r="D119">
        <f t="shared" si="8"/>
        <v>22.19</v>
      </c>
      <c r="E119" t="str">
        <f t="shared" si="9"/>
        <v>prawidłowa masa ciała</v>
      </c>
      <c r="F119">
        <v>118</v>
      </c>
    </row>
    <row r="120" spans="1:6">
      <c r="A120">
        <f t="shared" si="7"/>
        <v>1.58</v>
      </c>
      <c r="B120">
        <v>158</v>
      </c>
      <c r="C120">
        <v>48</v>
      </c>
      <c r="D120">
        <f t="shared" si="8"/>
        <v>19.23</v>
      </c>
      <c r="E120" t="str">
        <f t="shared" si="9"/>
        <v>prawidłowa masa ciała</v>
      </c>
      <c r="F120">
        <v>119</v>
      </c>
    </row>
    <row r="121" spans="1:6">
      <c r="A121">
        <f t="shared" si="7"/>
        <v>1.62</v>
      </c>
      <c r="B121">
        <v>162</v>
      </c>
      <c r="C121">
        <v>93</v>
      </c>
      <c r="D121">
        <f t="shared" si="8"/>
        <v>35.44</v>
      </c>
      <c r="E121" t="str">
        <f t="shared" si="9"/>
        <v>otyłość</v>
      </c>
      <c r="F121">
        <v>120</v>
      </c>
    </row>
    <row r="122" spans="1:6">
      <c r="A122">
        <f t="shared" si="7"/>
        <v>1.79</v>
      </c>
      <c r="B122">
        <v>179</v>
      </c>
      <c r="C122">
        <v>59</v>
      </c>
      <c r="D122">
        <f t="shared" si="8"/>
        <v>18.41</v>
      </c>
      <c r="E122" t="str">
        <f t="shared" si="9"/>
        <v>niedowaga</v>
      </c>
      <c r="F122">
        <v>121</v>
      </c>
    </row>
    <row r="123" spans="1:6">
      <c r="A123">
        <f t="shared" si="7"/>
        <v>1.54</v>
      </c>
      <c r="B123">
        <v>154</v>
      </c>
      <c r="C123">
        <v>99</v>
      </c>
      <c r="D123">
        <f t="shared" si="8"/>
        <v>41.74</v>
      </c>
      <c r="E123" t="str">
        <f t="shared" si="9"/>
        <v>duża otyłość</v>
      </c>
      <c r="F123">
        <v>122</v>
      </c>
    </row>
    <row r="124" spans="1:6">
      <c r="A124">
        <f t="shared" si="7"/>
        <v>1.71</v>
      </c>
      <c r="B124">
        <v>171</v>
      </c>
      <c r="C124">
        <v>84</v>
      </c>
      <c r="D124">
        <f t="shared" si="8"/>
        <v>28.73</v>
      </c>
      <c r="E124" t="str">
        <f t="shared" si="9"/>
        <v>nadwaga</v>
      </c>
      <c r="F124">
        <v>123</v>
      </c>
    </row>
    <row r="125" spans="1:6">
      <c r="A125">
        <f t="shared" si="7"/>
        <v>1.97</v>
      </c>
      <c r="B125">
        <v>197</v>
      </c>
      <c r="C125">
        <v>126</v>
      </c>
      <c r="D125">
        <f t="shared" si="8"/>
        <v>32.47</v>
      </c>
      <c r="E125" t="str">
        <f t="shared" si="9"/>
        <v>otyłość</v>
      </c>
      <c r="F125">
        <v>124</v>
      </c>
    </row>
    <row r="126" spans="1:6">
      <c r="A126">
        <f t="shared" si="7"/>
        <v>1.82</v>
      </c>
      <c r="B126">
        <v>182</v>
      </c>
      <c r="C126">
        <v>127</v>
      </c>
      <c r="D126">
        <f t="shared" si="8"/>
        <v>38.340000000000003</v>
      </c>
      <c r="E126" t="str">
        <f t="shared" si="9"/>
        <v>otyłość</v>
      </c>
      <c r="F126">
        <v>125</v>
      </c>
    </row>
    <row r="127" spans="1:6">
      <c r="A127">
        <f t="shared" si="7"/>
        <v>1.87</v>
      </c>
      <c r="B127">
        <v>187</v>
      </c>
      <c r="C127">
        <v>118</v>
      </c>
      <c r="D127">
        <f t="shared" si="8"/>
        <v>33.74</v>
      </c>
      <c r="E127" t="str">
        <f t="shared" si="9"/>
        <v>otyłość</v>
      </c>
      <c r="F127">
        <v>126</v>
      </c>
    </row>
    <row r="128" spans="1:6">
      <c r="A128">
        <f t="shared" si="7"/>
        <v>1.53</v>
      </c>
      <c r="B128">
        <v>153</v>
      </c>
      <c r="C128">
        <v>56</v>
      </c>
      <c r="D128">
        <f t="shared" si="8"/>
        <v>23.92</v>
      </c>
      <c r="E128" t="str">
        <f t="shared" si="9"/>
        <v>prawidłowa masa ciała</v>
      </c>
      <c r="F128">
        <v>127</v>
      </c>
    </row>
    <row r="129" spans="1:6">
      <c r="A129">
        <f t="shared" si="7"/>
        <v>1.91</v>
      </c>
      <c r="B129">
        <v>191</v>
      </c>
      <c r="C129">
        <v>74</v>
      </c>
      <c r="D129">
        <f t="shared" si="8"/>
        <v>20.28</v>
      </c>
      <c r="E129" t="str">
        <f t="shared" si="9"/>
        <v>prawidłowa masa ciała</v>
      </c>
      <c r="F129">
        <v>128</v>
      </c>
    </row>
    <row r="130" spans="1:6">
      <c r="A130">
        <f t="shared" si="7"/>
        <v>1.86</v>
      </c>
      <c r="B130">
        <v>186</v>
      </c>
      <c r="C130">
        <v>101</v>
      </c>
      <c r="D130">
        <f t="shared" si="8"/>
        <v>29.19</v>
      </c>
      <c r="E130" t="str">
        <f t="shared" si="9"/>
        <v>nadwaga</v>
      </c>
      <c r="F130">
        <v>129</v>
      </c>
    </row>
    <row r="131" spans="1:6">
      <c r="A131">
        <f t="shared" ref="A131:A194" si="10">B131/100</f>
        <v>1.97</v>
      </c>
      <c r="B131">
        <v>197</v>
      </c>
      <c r="C131">
        <v>89</v>
      </c>
      <c r="D131">
        <f t="shared" ref="D131:D194" si="11">ROUND(C131/A131^2,2)</f>
        <v>22.93</v>
      </c>
      <c r="E131" t="str">
        <f t="shared" si="9"/>
        <v>prawidłowa masa ciała</v>
      </c>
      <c r="F131">
        <v>130</v>
      </c>
    </row>
    <row r="132" spans="1:6">
      <c r="A132">
        <f t="shared" si="10"/>
        <v>1.95</v>
      </c>
      <c r="B132">
        <v>195</v>
      </c>
      <c r="C132">
        <v>72</v>
      </c>
      <c r="D132">
        <f t="shared" si="11"/>
        <v>18.93</v>
      </c>
      <c r="E132" t="str">
        <f t="shared" si="9"/>
        <v>prawidłowa masa ciała</v>
      </c>
      <c r="F132">
        <v>131</v>
      </c>
    </row>
    <row r="133" spans="1:6">
      <c r="A133">
        <f t="shared" si="10"/>
        <v>1.88</v>
      </c>
      <c r="B133">
        <v>188</v>
      </c>
      <c r="C133">
        <v>76</v>
      </c>
      <c r="D133">
        <f t="shared" si="11"/>
        <v>21.5</v>
      </c>
      <c r="E133" t="str">
        <f t="shared" si="9"/>
        <v>prawidłowa masa ciała</v>
      </c>
      <c r="F133">
        <v>132</v>
      </c>
    </row>
    <row r="134" spans="1:6">
      <c r="A134">
        <f t="shared" si="10"/>
        <v>1.5</v>
      </c>
      <c r="B134">
        <v>150</v>
      </c>
      <c r="C134">
        <v>55</v>
      </c>
      <c r="D134">
        <f t="shared" si="11"/>
        <v>24.44</v>
      </c>
      <c r="E134" t="str">
        <f t="shared" si="9"/>
        <v>prawidłowa masa ciała</v>
      </c>
      <c r="F134">
        <v>133</v>
      </c>
    </row>
    <row r="135" spans="1:6">
      <c r="A135">
        <f t="shared" si="10"/>
        <v>1.93</v>
      </c>
      <c r="B135">
        <v>193</v>
      </c>
      <c r="C135">
        <v>83</v>
      </c>
      <c r="D135">
        <f t="shared" si="11"/>
        <v>22.28</v>
      </c>
      <c r="E135" t="str">
        <f t="shared" si="9"/>
        <v>prawidłowa masa ciała</v>
      </c>
      <c r="F135">
        <v>134</v>
      </c>
    </row>
    <row r="136" spans="1:6">
      <c r="A136">
        <f t="shared" si="10"/>
        <v>1.79</v>
      </c>
      <c r="B136">
        <v>179</v>
      </c>
      <c r="C136">
        <v>98</v>
      </c>
      <c r="D136">
        <f t="shared" si="11"/>
        <v>30.59</v>
      </c>
      <c r="E136" t="str">
        <f t="shared" si="9"/>
        <v>otyłość</v>
      </c>
      <c r="F136">
        <v>135</v>
      </c>
    </row>
    <row r="137" spans="1:6">
      <c r="A137">
        <f t="shared" si="10"/>
        <v>1.52</v>
      </c>
      <c r="B137">
        <v>152</v>
      </c>
      <c r="C137">
        <v>60</v>
      </c>
      <c r="D137">
        <f t="shared" si="11"/>
        <v>25.97</v>
      </c>
      <c r="E137" t="str">
        <f t="shared" si="9"/>
        <v>nadwaga</v>
      </c>
      <c r="F137">
        <v>136</v>
      </c>
    </row>
    <row r="138" spans="1:6">
      <c r="A138">
        <f t="shared" si="10"/>
        <v>1.7</v>
      </c>
      <c r="B138">
        <v>170</v>
      </c>
      <c r="C138">
        <v>54</v>
      </c>
      <c r="D138">
        <f t="shared" si="11"/>
        <v>18.690000000000001</v>
      </c>
      <c r="E138" t="str">
        <f t="shared" ref="E138:E201" si="12">IF(D138&lt;18.5,"niedowaga",IF(AND(D138&gt;=18.5,D138&lt;=24.99),"prawidłowa masa ciała",IF(AND(D138&gt;=25,D138&lt;=29.99),"nadwaga",IF(AND(D138&gt;=30,D138&lt;=39.99),"otyłość",IF(D138&gt;=40,"duża otyłość",FALSE)))))</f>
        <v>prawidłowa masa ciała</v>
      </c>
      <c r="F138">
        <v>137</v>
      </c>
    </row>
    <row r="139" spans="1:6">
      <c r="A139">
        <f t="shared" si="10"/>
        <v>1.7</v>
      </c>
      <c r="B139">
        <v>170</v>
      </c>
      <c r="C139">
        <v>70</v>
      </c>
      <c r="D139">
        <f t="shared" si="11"/>
        <v>24.22</v>
      </c>
      <c r="E139" t="str">
        <f t="shared" si="12"/>
        <v>prawidłowa masa ciała</v>
      </c>
      <c r="F139">
        <v>138</v>
      </c>
    </row>
    <row r="140" spans="1:6">
      <c r="A140">
        <f t="shared" si="10"/>
        <v>1.65</v>
      </c>
      <c r="B140">
        <v>165</v>
      </c>
      <c r="C140">
        <v>51</v>
      </c>
      <c r="D140">
        <f t="shared" si="11"/>
        <v>18.73</v>
      </c>
      <c r="E140" t="str">
        <f t="shared" si="12"/>
        <v>prawidłowa masa ciała</v>
      </c>
      <c r="F140">
        <v>139</v>
      </c>
    </row>
    <row r="141" spans="1:6">
      <c r="A141">
        <f t="shared" si="10"/>
        <v>1.87</v>
      </c>
      <c r="B141">
        <v>187</v>
      </c>
      <c r="C141">
        <v>77</v>
      </c>
      <c r="D141">
        <f t="shared" si="11"/>
        <v>22.02</v>
      </c>
      <c r="E141" t="str">
        <f t="shared" si="12"/>
        <v>prawidłowa masa ciała</v>
      </c>
      <c r="F141">
        <v>140</v>
      </c>
    </row>
    <row r="142" spans="1:6">
      <c r="A142">
        <f t="shared" si="10"/>
        <v>1.99</v>
      </c>
      <c r="B142">
        <v>199</v>
      </c>
      <c r="C142">
        <v>88</v>
      </c>
      <c r="D142">
        <f t="shared" si="11"/>
        <v>22.22</v>
      </c>
      <c r="E142" t="str">
        <f t="shared" si="12"/>
        <v>prawidłowa masa ciała</v>
      </c>
      <c r="F142">
        <v>141</v>
      </c>
    </row>
    <row r="143" spans="1:6">
      <c r="A143">
        <f t="shared" si="10"/>
        <v>1.99</v>
      </c>
      <c r="B143">
        <v>199</v>
      </c>
      <c r="C143">
        <v>82</v>
      </c>
      <c r="D143">
        <f t="shared" si="11"/>
        <v>20.71</v>
      </c>
      <c r="E143" t="str">
        <f t="shared" si="12"/>
        <v>prawidłowa masa ciała</v>
      </c>
      <c r="F143">
        <v>142</v>
      </c>
    </row>
    <row r="144" spans="1:6">
      <c r="A144">
        <f t="shared" si="10"/>
        <v>1.73</v>
      </c>
      <c r="B144">
        <v>173</v>
      </c>
      <c r="C144">
        <v>92</v>
      </c>
      <c r="D144">
        <f t="shared" si="11"/>
        <v>30.74</v>
      </c>
      <c r="E144" t="str">
        <f t="shared" si="12"/>
        <v>otyłość</v>
      </c>
      <c r="F144">
        <v>143</v>
      </c>
    </row>
    <row r="145" spans="1:6">
      <c r="A145">
        <f t="shared" si="10"/>
        <v>1.81</v>
      </c>
      <c r="B145">
        <v>181</v>
      </c>
      <c r="C145">
        <v>110</v>
      </c>
      <c r="D145">
        <f t="shared" si="11"/>
        <v>33.58</v>
      </c>
      <c r="E145" t="str">
        <f t="shared" si="12"/>
        <v>otyłość</v>
      </c>
      <c r="F145">
        <v>144</v>
      </c>
    </row>
    <row r="146" spans="1:6">
      <c r="A146">
        <f t="shared" si="10"/>
        <v>1.65</v>
      </c>
      <c r="B146">
        <v>165</v>
      </c>
      <c r="C146">
        <v>55</v>
      </c>
      <c r="D146">
        <f t="shared" si="11"/>
        <v>20.2</v>
      </c>
      <c r="E146" t="str">
        <f t="shared" si="12"/>
        <v>prawidłowa masa ciała</v>
      </c>
      <c r="F146">
        <v>145</v>
      </c>
    </row>
    <row r="147" spans="1:6">
      <c r="A147">
        <f t="shared" si="10"/>
        <v>1.89</v>
      </c>
      <c r="B147">
        <v>189</v>
      </c>
      <c r="C147">
        <v>72</v>
      </c>
      <c r="D147">
        <f t="shared" si="11"/>
        <v>20.16</v>
      </c>
      <c r="E147" t="str">
        <f t="shared" si="12"/>
        <v>prawidłowa masa ciała</v>
      </c>
      <c r="F147">
        <v>146</v>
      </c>
    </row>
    <row r="148" spans="1:6">
      <c r="A148">
        <f t="shared" si="10"/>
        <v>1.6</v>
      </c>
      <c r="B148">
        <v>160</v>
      </c>
      <c r="C148">
        <v>46</v>
      </c>
      <c r="D148">
        <f t="shared" si="11"/>
        <v>17.97</v>
      </c>
      <c r="E148" t="str">
        <f t="shared" si="12"/>
        <v>niedowaga</v>
      </c>
      <c r="F148">
        <v>147</v>
      </c>
    </row>
    <row r="149" spans="1:6">
      <c r="A149">
        <f t="shared" si="10"/>
        <v>1.53</v>
      </c>
      <c r="B149">
        <v>153</v>
      </c>
      <c r="C149">
        <v>48</v>
      </c>
      <c r="D149">
        <f t="shared" si="11"/>
        <v>20.5</v>
      </c>
      <c r="E149" t="str">
        <f t="shared" si="12"/>
        <v>prawidłowa masa ciała</v>
      </c>
      <c r="F149">
        <v>148</v>
      </c>
    </row>
    <row r="150" spans="1:6">
      <c r="A150">
        <f t="shared" si="10"/>
        <v>1.73</v>
      </c>
      <c r="B150">
        <v>173</v>
      </c>
      <c r="C150">
        <v>57</v>
      </c>
      <c r="D150">
        <f t="shared" si="11"/>
        <v>19.05</v>
      </c>
      <c r="E150" t="str">
        <f t="shared" si="12"/>
        <v>prawidłowa masa ciała</v>
      </c>
      <c r="F150">
        <v>149</v>
      </c>
    </row>
    <row r="151" spans="1:6">
      <c r="A151">
        <f t="shared" si="10"/>
        <v>1.61</v>
      </c>
      <c r="B151">
        <v>161</v>
      </c>
      <c r="C151">
        <v>71</v>
      </c>
      <c r="D151">
        <f t="shared" si="11"/>
        <v>27.39</v>
      </c>
      <c r="E151" t="str">
        <f t="shared" si="12"/>
        <v>nadwaga</v>
      </c>
      <c r="F151">
        <v>150</v>
      </c>
    </row>
    <row r="152" spans="1:6">
      <c r="A152">
        <f t="shared" si="10"/>
        <v>1.74</v>
      </c>
      <c r="B152">
        <v>174</v>
      </c>
      <c r="C152">
        <v>98</v>
      </c>
      <c r="D152">
        <f t="shared" si="11"/>
        <v>32.369999999999997</v>
      </c>
      <c r="E152" t="str">
        <f t="shared" si="12"/>
        <v>otyłość</v>
      </c>
      <c r="F152">
        <v>151</v>
      </c>
    </row>
    <row r="153" spans="1:6">
      <c r="A153">
        <f t="shared" si="10"/>
        <v>1.81</v>
      </c>
      <c r="B153">
        <v>181</v>
      </c>
      <c r="C153">
        <v>66</v>
      </c>
      <c r="D153">
        <f t="shared" si="11"/>
        <v>20.149999999999999</v>
      </c>
      <c r="E153" t="str">
        <f t="shared" si="12"/>
        <v>prawidłowa masa ciała</v>
      </c>
      <c r="F153">
        <v>152</v>
      </c>
    </row>
    <row r="154" spans="1:6">
      <c r="A154">
        <f t="shared" si="10"/>
        <v>1.53</v>
      </c>
      <c r="B154">
        <v>153</v>
      </c>
      <c r="C154">
        <v>57</v>
      </c>
      <c r="D154">
        <f t="shared" si="11"/>
        <v>24.35</v>
      </c>
      <c r="E154" t="str">
        <f t="shared" si="12"/>
        <v>prawidłowa masa ciała</v>
      </c>
      <c r="F154">
        <v>153</v>
      </c>
    </row>
    <row r="155" spans="1:6">
      <c r="A155">
        <f t="shared" si="10"/>
        <v>1.88</v>
      </c>
      <c r="B155">
        <v>188</v>
      </c>
      <c r="C155">
        <v>66</v>
      </c>
      <c r="D155">
        <f t="shared" si="11"/>
        <v>18.670000000000002</v>
      </c>
      <c r="E155" t="str">
        <f t="shared" si="12"/>
        <v>prawidłowa masa ciała</v>
      </c>
      <c r="F155">
        <v>154</v>
      </c>
    </row>
    <row r="156" spans="1:6">
      <c r="A156">
        <f t="shared" si="10"/>
        <v>1.67</v>
      </c>
      <c r="B156">
        <v>167</v>
      </c>
      <c r="C156">
        <v>106</v>
      </c>
      <c r="D156">
        <f t="shared" si="11"/>
        <v>38.01</v>
      </c>
      <c r="E156" t="str">
        <f t="shared" si="12"/>
        <v>otyłość</v>
      </c>
      <c r="F156">
        <v>155</v>
      </c>
    </row>
    <row r="157" spans="1:6">
      <c r="A157">
        <f t="shared" si="10"/>
        <v>1.79</v>
      </c>
      <c r="B157">
        <v>179</v>
      </c>
      <c r="C157">
        <v>112</v>
      </c>
      <c r="D157">
        <f t="shared" si="11"/>
        <v>34.96</v>
      </c>
      <c r="E157" t="str">
        <f t="shared" si="12"/>
        <v>otyłość</v>
      </c>
      <c r="F157">
        <v>156</v>
      </c>
    </row>
    <row r="158" spans="1:6">
      <c r="A158">
        <f t="shared" si="10"/>
        <v>1.92</v>
      </c>
      <c r="B158">
        <v>192</v>
      </c>
      <c r="C158">
        <v>107</v>
      </c>
      <c r="D158">
        <f t="shared" si="11"/>
        <v>29.03</v>
      </c>
      <c r="E158" t="str">
        <f t="shared" si="12"/>
        <v>nadwaga</v>
      </c>
      <c r="F158">
        <v>157</v>
      </c>
    </row>
    <row r="159" spans="1:6">
      <c r="A159">
        <f t="shared" si="10"/>
        <v>1.99</v>
      </c>
      <c r="B159">
        <v>199</v>
      </c>
      <c r="C159">
        <v>55</v>
      </c>
      <c r="D159">
        <f t="shared" si="11"/>
        <v>13.89</v>
      </c>
      <c r="E159" t="str">
        <f t="shared" si="12"/>
        <v>niedowaga</v>
      </c>
      <c r="F159">
        <v>158</v>
      </c>
    </row>
    <row r="160" spans="1:6">
      <c r="A160">
        <f t="shared" si="10"/>
        <v>1.8</v>
      </c>
      <c r="B160">
        <v>180</v>
      </c>
      <c r="C160">
        <v>92</v>
      </c>
      <c r="D160">
        <f t="shared" si="11"/>
        <v>28.4</v>
      </c>
      <c r="E160" t="str">
        <f t="shared" si="12"/>
        <v>nadwaga</v>
      </c>
      <c r="F160">
        <v>159</v>
      </c>
    </row>
    <row r="161" spans="1:6">
      <c r="A161">
        <f t="shared" si="10"/>
        <v>1.55</v>
      </c>
      <c r="B161">
        <v>155</v>
      </c>
      <c r="C161">
        <v>54</v>
      </c>
      <c r="D161">
        <f t="shared" si="11"/>
        <v>22.48</v>
      </c>
      <c r="E161" t="str">
        <f t="shared" si="12"/>
        <v>prawidłowa masa ciała</v>
      </c>
      <c r="F161">
        <v>160</v>
      </c>
    </row>
    <row r="162" spans="1:6">
      <c r="A162">
        <f t="shared" si="10"/>
        <v>1.68</v>
      </c>
      <c r="B162">
        <v>168</v>
      </c>
      <c r="C162">
        <v>55</v>
      </c>
      <c r="D162">
        <f t="shared" si="11"/>
        <v>19.489999999999998</v>
      </c>
      <c r="E162" t="str">
        <f t="shared" si="12"/>
        <v>prawidłowa masa ciała</v>
      </c>
      <c r="F162">
        <v>161</v>
      </c>
    </row>
    <row r="163" spans="1:6">
      <c r="A163">
        <f t="shared" si="10"/>
        <v>1.54</v>
      </c>
      <c r="B163">
        <v>154</v>
      </c>
      <c r="C163">
        <v>87</v>
      </c>
      <c r="D163">
        <f t="shared" si="11"/>
        <v>36.68</v>
      </c>
      <c r="E163" t="str">
        <f t="shared" si="12"/>
        <v>otyłość</v>
      </c>
      <c r="F163">
        <v>162</v>
      </c>
    </row>
    <row r="164" spans="1:6">
      <c r="A164">
        <f t="shared" si="10"/>
        <v>1.85</v>
      </c>
      <c r="B164">
        <v>185</v>
      </c>
      <c r="C164">
        <v>87</v>
      </c>
      <c r="D164">
        <f t="shared" si="11"/>
        <v>25.42</v>
      </c>
      <c r="E164" t="str">
        <f t="shared" si="12"/>
        <v>nadwaga</v>
      </c>
      <c r="F164">
        <v>163</v>
      </c>
    </row>
    <row r="165" spans="1:6">
      <c r="A165">
        <f t="shared" si="10"/>
        <v>1.73</v>
      </c>
      <c r="B165">
        <v>173</v>
      </c>
      <c r="C165">
        <v>104</v>
      </c>
      <c r="D165">
        <f t="shared" si="11"/>
        <v>34.75</v>
      </c>
      <c r="E165" t="str">
        <f t="shared" si="12"/>
        <v>otyłość</v>
      </c>
      <c r="F165">
        <v>164</v>
      </c>
    </row>
    <row r="166" spans="1:6">
      <c r="A166">
        <f t="shared" si="10"/>
        <v>1.61</v>
      </c>
      <c r="B166">
        <v>161</v>
      </c>
      <c r="C166">
        <v>65</v>
      </c>
      <c r="D166">
        <f t="shared" si="11"/>
        <v>25.08</v>
      </c>
      <c r="E166" t="str">
        <f t="shared" si="12"/>
        <v>nadwaga</v>
      </c>
      <c r="F166">
        <v>165</v>
      </c>
    </row>
    <row r="167" spans="1:6">
      <c r="A167">
        <f t="shared" si="10"/>
        <v>1.76</v>
      </c>
      <c r="B167">
        <v>176</v>
      </c>
      <c r="C167">
        <v>74</v>
      </c>
      <c r="D167">
        <f t="shared" si="11"/>
        <v>23.89</v>
      </c>
      <c r="E167" t="str">
        <f t="shared" si="12"/>
        <v>prawidłowa masa ciała</v>
      </c>
      <c r="F167">
        <v>166</v>
      </c>
    </row>
    <row r="168" spans="1:6">
      <c r="A168">
        <f t="shared" si="10"/>
        <v>1.58</v>
      </c>
      <c r="B168">
        <v>158</v>
      </c>
      <c r="C168">
        <v>64</v>
      </c>
      <c r="D168">
        <f t="shared" si="11"/>
        <v>25.64</v>
      </c>
      <c r="E168" t="str">
        <f t="shared" si="12"/>
        <v>nadwaga</v>
      </c>
      <c r="F168">
        <v>167</v>
      </c>
    </row>
    <row r="169" spans="1:6">
      <c r="A169">
        <f t="shared" si="10"/>
        <v>1.9</v>
      </c>
      <c r="B169">
        <v>190</v>
      </c>
      <c r="C169">
        <v>142</v>
      </c>
      <c r="D169">
        <f t="shared" si="11"/>
        <v>39.340000000000003</v>
      </c>
      <c r="E169" t="str">
        <f t="shared" si="12"/>
        <v>otyłość</v>
      </c>
      <c r="F169">
        <v>168</v>
      </c>
    </row>
    <row r="170" spans="1:6">
      <c r="A170">
        <f t="shared" si="10"/>
        <v>1.64</v>
      </c>
      <c r="B170">
        <v>164</v>
      </c>
      <c r="C170">
        <v>61</v>
      </c>
      <c r="D170">
        <f t="shared" si="11"/>
        <v>22.68</v>
      </c>
      <c r="E170" t="str">
        <f t="shared" si="12"/>
        <v>prawidłowa masa ciała</v>
      </c>
      <c r="F170">
        <v>169</v>
      </c>
    </row>
    <row r="171" spans="1:6">
      <c r="A171">
        <f t="shared" si="10"/>
        <v>1.6</v>
      </c>
      <c r="B171">
        <v>160</v>
      </c>
      <c r="C171">
        <v>56</v>
      </c>
      <c r="D171">
        <f t="shared" si="11"/>
        <v>21.88</v>
      </c>
      <c r="E171" t="str">
        <f t="shared" si="12"/>
        <v>prawidłowa masa ciała</v>
      </c>
      <c r="F171">
        <v>170</v>
      </c>
    </row>
    <row r="172" spans="1:6">
      <c r="A172">
        <f t="shared" si="10"/>
        <v>1.9</v>
      </c>
      <c r="B172">
        <v>190</v>
      </c>
      <c r="C172">
        <v>118</v>
      </c>
      <c r="D172">
        <f t="shared" si="11"/>
        <v>32.69</v>
      </c>
      <c r="E172" t="str">
        <f t="shared" si="12"/>
        <v>otyłość</v>
      </c>
      <c r="F172">
        <v>171</v>
      </c>
    </row>
    <row r="173" spans="1:6">
      <c r="A173">
        <f t="shared" si="10"/>
        <v>1.99</v>
      </c>
      <c r="B173">
        <v>199</v>
      </c>
      <c r="C173">
        <v>107</v>
      </c>
      <c r="D173">
        <f t="shared" si="11"/>
        <v>27.02</v>
      </c>
      <c r="E173" t="str">
        <f t="shared" si="12"/>
        <v>nadwaga</v>
      </c>
      <c r="F173">
        <v>172</v>
      </c>
    </row>
    <row r="174" spans="1:6">
      <c r="A174">
        <f t="shared" si="10"/>
        <v>1.81</v>
      </c>
      <c r="B174">
        <v>181</v>
      </c>
      <c r="C174">
        <v>71</v>
      </c>
      <c r="D174">
        <f t="shared" si="11"/>
        <v>21.67</v>
      </c>
      <c r="E174" t="str">
        <f t="shared" si="12"/>
        <v>prawidłowa masa ciała</v>
      </c>
      <c r="F174">
        <v>173</v>
      </c>
    </row>
    <row r="175" spans="1:6">
      <c r="A175">
        <f t="shared" si="10"/>
        <v>1.85</v>
      </c>
      <c r="B175">
        <v>185</v>
      </c>
      <c r="C175">
        <v>72</v>
      </c>
      <c r="D175">
        <f t="shared" si="11"/>
        <v>21.04</v>
      </c>
      <c r="E175" t="str">
        <f t="shared" si="12"/>
        <v>prawidłowa masa ciała</v>
      </c>
      <c r="F175">
        <v>174</v>
      </c>
    </row>
    <row r="176" spans="1:6">
      <c r="A176">
        <f t="shared" si="10"/>
        <v>1.54</v>
      </c>
      <c r="B176">
        <v>154</v>
      </c>
      <c r="C176">
        <v>43</v>
      </c>
      <c r="D176">
        <f t="shared" si="11"/>
        <v>18.13</v>
      </c>
      <c r="E176" t="str">
        <f t="shared" si="12"/>
        <v>niedowaga</v>
      </c>
      <c r="F176">
        <v>175</v>
      </c>
    </row>
    <row r="177" spans="1:6">
      <c r="A177">
        <f t="shared" si="10"/>
        <v>1.95</v>
      </c>
      <c r="B177">
        <v>195</v>
      </c>
      <c r="C177">
        <v>66</v>
      </c>
      <c r="D177">
        <f t="shared" si="11"/>
        <v>17.36</v>
      </c>
      <c r="E177" t="str">
        <f t="shared" si="12"/>
        <v>niedowaga</v>
      </c>
      <c r="F177">
        <v>176</v>
      </c>
    </row>
    <row r="178" spans="1:6">
      <c r="A178">
        <f t="shared" si="10"/>
        <v>1.67</v>
      </c>
      <c r="B178">
        <v>167</v>
      </c>
      <c r="C178">
        <v>59</v>
      </c>
      <c r="D178">
        <f t="shared" si="11"/>
        <v>21.16</v>
      </c>
      <c r="E178" t="str">
        <f t="shared" si="12"/>
        <v>prawidłowa masa ciała</v>
      </c>
      <c r="F178">
        <v>177</v>
      </c>
    </row>
    <row r="179" spans="1:6">
      <c r="A179">
        <f t="shared" si="10"/>
        <v>1.51</v>
      </c>
      <c r="B179">
        <v>151</v>
      </c>
      <c r="C179">
        <v>61</v>
      </c>
      <c r="D179">
        <f t="shared" si="11"/>
        <v>26.75</v>
      </c>
      <c r="E179" t="str">
        <f t="shared" si="12"/>
        <v>nadwaga</v>
      </c>
      <c r="F179">
        <v>178</v>
      </c>
    </row>
    <row r="180" spans="1:6">
      <c r="A180">
        <f t="shared" si="10"/>
        <v>1.9</v>
      </c>
      <c r="B180">
        <v>190</v>
      </c>
      <c r="C180">
        <v>74</v>
      </c>
      <c r="D180">
        <f t="shared" si="11"/>
        <v>20.5</v>
      </c>
      <c r="E180" t="str">
        <f t="shared" si="12"/>
        <v>prawidłowa masa ciała</v>
      </c>
      <c r="F180">
        <v>179</v>
      </c>
    </row>
    <row r="181" spans="1:6">
      <c r="A181">
        <f t="shared" si="10"/>
        <v>1.53</v>
      </c>
      <c r="B181">
        <v>153</v>
      </c>
      <c r="C181">
        <v>43</v>
      </c>
      <c r="D181">
        <f t="shared" si="11"/>
        <v>18.37</v>
      </c>
      <c r="E181" t="str">
        <f t="shared" si="12"/>
        <v>niedowaga</v>
      </c>
      <c r="F181">
        <v>180</v>
      </c>
    </row>
    <row r="182" spans="1:6">
      <c r="A182">
        <f t="shared" si="10"/>
        <v>1.57</v>
      </c>
      <c r="B182">
        <v>157</v>
      </c>
      <c r="C182">
        <v>67</v>
      </c>
      <c r="D182">
        <f t="shared" si="11"/>
        <v>27.18</v>
      </c>
      <c r="E182" t="str">
        <f t="shared" si="12"/>
        <v>nadwaga</v>
      </c>
      <c r="F182">
        <v>181</v>
      </c>
    </row>
    <row r="183" spans="1:6">
      <c r="A183">
        <f t="shared" si="10"/>
        <v>1.8</v>
      </c>
      <c r="B183">
        <v>180</v>
      </c>
      <c r="C183">
        <v>54</v>
      </c>
      <c r="D183">
        <f t="shared" si="11"/>
        <v>16.670000000000002</v>
      </c>
      <c r="E183" t="str">
        <f t="shared" si="12"/>
        <v>niedowaga</v>
      </c>
      <c r="F183">
        <v>182</v>
      </c>
    </row>
    <row r="184" spans="1:6">
      <c r="A184">
        <f t="shared" si="10"/>
        <v>1.53</v>
      </c>
      <c r="B184">
        <v>153</v>
      </c>
      <c r="C184">
        <v>57</v>
      </c>
      <c r="D184">
        <f t="shared" si="11"/>
        <v>24.35</v>
      </c>
      <c r="E184" t="str">
        <f t="shared" si="12"/>
        <v>prawidłowa masa ciała</v>
      </c>
      <c r="F184">
        <v>183</v>
      </c>
    </row>
    <row r="185" spans="1:6">
      <c r="A185">
        <f t="shared" si="10"/>
        <v>1.77</v>
      </c>
      <c r="B185">
        <v>177</v>
      </c>
      <c r="C185">
        <v>63</v>
      </c>
      <c r="D185">
        <f t="shared" si="11"/>
        <v>20.11</v>
      </c>
      <c r="E185" t="str">
        <f t="shared" si="12"/>
        <v>prawidłowa masa ciała</v>
      </c>
      <c r="F185">
        <v>184</v>
      </c>
    </row>
    <row r="186" spans="1:6">
      <c r="A186">
        <f t="shared" si="10"/>
        <v>1.88</v>
      </c>
      <c r="B186">
        <v>188</v>
      </c>
      <c r="C186">
        <v>74</v>
      </c>
      <c r="D186">
        <f t="shared" si="11"/>
        <v>20.94</v>
      </c>
      <c r="E186" t="str">
        <f t="shared" si="12"/>
        <v>prawidłowa masa ciała</v>
      </c>
      <c r="F186">
        <v>185</v>
      </c>
    </row>
    <row r="187" spans="1:6">
      <c r="A187">
        <f t="shared" si="10"/>
        <v>1.78</v>
      </c>
      <c r="B187">
        <v>178</v>
      </c>
      <c r="C187">
        <v>78</v>
      </c>
      <c r="D187">
        <f t="shared" si="11"/>
        <v>24.62</v>
      </c>
      <c r="E187" t="str">
        <f t="shared" si="12"/>
        <v>prawidłowa masa ciała</v>
      </c>
      <c r="F187">
        <v>186</v>
      </c>
    </row>
    <row r="188" spans="1:6">
      <c r="A188">
        <f t="shared" si="10"/>
        <v>1.85</v>
      </c>
      <c r="B188">
        <v>185</v>
      </c>
      <c r="C188">
        <v>67</v>
      </c>
      <c r="D188">
        <f t="shared" si="11"/>
        <v>19.579999999999998</v>
      </c>
      <c r="E188" t="str">
        <f t="shared" si="12"/>
        <v>prawidłowa masa ciała</v>
      </c>
      <c r="F188">
        <v>187</v>
      </c>
    </row>
    <row r="189" spans="1:6">
      <c r="A189">
        <f t="shared" si="10"/>
        <v>1.54</v>
      </c>
      <c r="B189">
        <v>154</v>
      </c>
      <c r="C189">
        <v>52</v>
      </c>
      <c r="D189">
        <f t="shared" si="11"/>
        <v>21.93</v>
      </c>
      <c r="E189" t="str">
        <f t="shared" si="12"/>
        <v>prawidłowa masa ciała</v>
      </c>
      <c r="F189">
        <v>188</v>
      </c>
    </row>
    <row r="190" spans="1:6">
      <c r="A190">
        <f t="shared" si="10"/>
        <v>1.59</v>
      </c>
      <c r="B190">
        <v>159</v>
      </c>
      <c r="C190">
        <v>58</v>
      </c>
      <c r="D190">
        <f t="shared" si="11"/>
        <v>22.94</v>
      </c>
      <c r="E190" t="str">
        <f t="shared" si="12"/>
        <v>prawidłowa masa ciała</v>
      </c>
      <c r="F190">
        <v>189</v>
      </c>
    </row>
    <row r="191" spans="1:6">
      <c r="A191">
        <f t="shared" si="10"/>
        <v>1.67</v>
      </c>
      <c r="B191">
        <v>167</v>
      </c>
      <c r="C191">
        <v>57</v>
      </c>
      <c r="D191">
        <f t="shared" si="11"/>
        <v>20.440000000000001</v>
      </c>
      <c r="E191" t="str">
        <f t="shared" si="12"/>
        <v>prawidłowa masa ciała</v>
      </c>
      <c r="F191">
        <v>190</v>
      </c>
    </row>
    <row r="192" spans="1:6">
      <c r="A192">
        <f t="shared" si="10"/>
        <v>1.88</v>
      </c>
      <c r="B192">
        <v>188</v>
      </c>
      <c r="C192">
        <v>75</v>
      </c>
      <c r="D192">
        <f t="shared" si="11"/>
        <v>21.22</v>
      </c>
      <c r="E192" t="str">
        <f t="shared" si="12"/>
        <v>prawidłowa masa ciała</v>
      </c>
      <c r="F192">
        <v>191</v>
      </c>
    </row>
    <row r="193" spans="1:6">
      <c r="A193">
        <f t="shared" si="10"/>
        <v>1.86</v>
      </c>
      <c r="B193">
        <v>186</v>
      </c>
      <c r="C193">
        <v>94</v>
      </c>
      <c r="D193">
        <f t="shared" si="11"/>
        <v>27.17</v>
      </c>
      <c r="E193" t="str">
        <f t="shared" si="12"/>
        <v>nadwaga</v>
      </c>
      <c r="F193">
        <v>192</v>
      </c>
    </row>
    <row r="194" spans="1:6">
      <c r="A194">
        <f t="shared" si="10"/>
        <v>1.82</v>
      </c>
      <c r="B194">
        <v>182</v>
      </c>
      <c r="C194">
        <v>56</v>
      </c>
      <c r="D194">
        <f t="shared" si="11"/>
        <v>16.91</v>
      </c>
      <c r="E194" t="str">
        <f t="shared" si="12"/>
        <v>niedowaga</v>
      </c>
      <c r="F194">
        <v>193</v>
      </c>
    </row>
    <row r="195" spans="1:6">
      <c r="A195">
        <f t="shared" ref="A195:A258" si="13">B195/100</f>
        <v>1.81</v>
      </c>
      <c r="B195">
        <v>181</v>
      </c>
      <c r="C195">
        <v>86</v>
      </c>
      <c r="D195">
        <f t="shared" ref="D195:D258" si="14">ROUND(C195/A195^2,2)</f>
        <v>26.25</v>
      </c>
      <c r="E195" t="str">
        <f t="shared" si="12"/>
        <v>nadwaga</v>
      </c>
      <c r="F195">
        <v>194</v>
      </c>
    </row>
    <row r="196" spans="1:6">
      <c r="A196">
        <f t="shared" si="13"/>
        <v>1.79</v>
      </c>
      <c r="B196">
        <v>179</v>
      </c>
      <c r="C196">
        <v>118</v>
      </c>
      <c r="D196">
        <f t="shared" si="14"/>
        <v>36.83</v>
      </c>
      <c r="E196" t="str">
        <f t="shared" si="12"/>
        <v>otyłość</v>
      </c>
      <c r="F196">
        <v>195</v>
      </c>
    </row>
    <row r="197" spans="1:6">
      <c r="A197">
        <f t="shared" si="13"/>
        <v>1.75</v>
      </c>
      <c r="B197">
        <v>175</v>
      </c>
      <c r="C197">
        <v>55</v>
      </c>
      <c r="D197">
        <f t="shared" si="14"/>
        <v>17.96</v>
      </c>
      <c r="E197" t="str">
        <f t="shared" si="12"/>
        <v>niedowaga</v>
      </c>
      <c r="F197">
        <v>196</v>
      </c>
    </row>
    <row r="198" spans="1:6">
      <c r="A198">
        <f t="shared" si="13"/>
        <v>1.79</v>
      </c>
      <c r="B198">
        <v>179</v>
      </c>
      <c r="C198">
        <v>101</v>
      </c>
      <c r="D198">
        <f t="shared" si="14"/>
        <v>31.52</v>
      </c>
      <c r="E198" t="str">
        <f t="shared" si="12"/>
        <v>otyłość</v>
      </c>
      <c r="F198">
        <v>197</v>
      </c>
    </row>
    <row r="199" spans="1:6">
      <c r="A199">
        <f t="shared" si="13"/>
        <v>1.81</v>
      </c>
      <c r="B199">
        <v>181</v>
      </c>
      <c r="C199">
        <v>108</v>
      </c>
      <c r="D199">
        <f t="shared" si="14"/>
        <v>32.97</v>
      </c>
      <c r="E199" t="str">
        <f t="shared" si="12"/>
        <v>otyłość</v>
      </c>
      <c r="F199">
        <v>198</v>
      </c>
    </row>
    <row r="200" spans="1:6">
      <c r="A200">
        <f t="shared" si="13"/>
        <v>1.96</v>
      </c>
      <c r="B200">
        <v>196</v>
      </c>
      <c r="C200">
        <v>89</v>
      </c>
      <c r="D200">
        <f t="shared" si="14"/>
        <v>23.17</v>
      </c>
      <c r="E200" t="str">
        <f t="shared" si="12"/>
        <v>prawidłowa masa ciała</v>
      </c>
      <c r="F200">
        <v>199</v>
      </c>
    </row>
    <row r="201" spans="1:6">
      <c r="A201">
        <f t="shared" si="13"/>
        <v>1.9</v>
      </c>
      <c r="B201">
        <v>190</v>
      </c>
      <c r="C201">
        <v>75</v>
      </c>
      <c r="D201">
        <f t="shared" si="14"/>
        <v>20.78</v>
      </c>
      <c r="E201" t="str">
        <f t="shared" si="12"/>
        <v>prawidłowa masa ciała</v>
      </c>
      <c r="F201">
        <v>200</v>
      </c>
    </row>
    <row r="202" spans="1:6">
      <c r="A202">
        <f t="shared" si="13"/>
        <v>1.57</v>
      </c>
      <c r="B202">
        <v>157</v>
      </c>
      <c r="C202">
        <v>65</v>
      </c>
      <c r="D202">
        <f t="shared" si="14"/>
        <v>26.37</v>
      </c>
      <c r="E202" t="str">
        <f t="shared" ref="E202:E265" si="15">IF(D202&lt;18.5,"niedowaga",IF(AND(D202&gt;=18.5,D202&lt;=24.99),"prawidłowa masa ciała",IF(AND(D202&gt;=25,D202&lt;=29.99),"nadwaga",IF(AND(D202&gt;=30,D202&lt;=39.99),"otyłość",IF(D202&gt;=40,"duża otyłość",FALSE)))))</f>
        <v>nadwaga</v>
      </c>
      <c r="F202">
        <v>201</v>
      </c>
    </row>
    <row r="203" spans="1:6">
      <c r="A203">
        <f t="shared" si="13"/>
        <v>1.76</v>
      </c>
      <c r="B203">
        <v>176</v>
      </c>
      <c r="C203">
        <v>54</v>
      </c>
      <c r="D203">
        <f t="shared" si="14"/>
        <v>17.43</v>
      </c>
      <c r="E203" t="str">
        <f t="shared" si="15"/>
        <v>niedowaga</v>
      </c>
      <c r="F203">
        <v>202</v>
      </c>
    </row>
    <row r="204" spans="1:6">
      <c r="A204">
        <f t="shared" si="13"/>
        <v>1.85</v>
      </c>
      <c r="B204">
        <v>185</v>
      </c>
      <c r="C204">
        <v>62</v>
      </c>
      <c r="D204">
        <f t="shared" si="14"/>
        <v>18.12</v>
      </c>
      <c r="E204" t="str">
        <f t="shared" si="15"/>
        <v>niedowaga</v>
      </c>
      <c r="F204">
        <v>203</v>
      </c>
    </row>
    <row r="205" spans="1:6">
      <c r="A205">
        <f t="shared" si="13"/>
        <v>1.8</v>
      </c>
      <c r="B205">
        <v>180</v>
      </c>
      <c r="C205">
        <v>70</v>
      </c>
      <c r="D205">
        <f t="shared" si="14"/>
        <v>21.6</v>
      </c>
      <c r="E205" t="str">
        <f t="shared" si="15"/>
        <v>prawidłowa masa ciała</v>
      </c>
      <c r="F205">
        <v>204</v>
      </c>
    </row>
    <row r="206" spans="1:6">
      <c r="A206">
        <f t="shared" si="13"/>
        <v>1.91</v>
      </c>
      <c r="B206">
        <v>191</v>
      </c>
      <c r="C206">
        <v>77</v>
      </c>
      <c r="D206">
        <f t="shared" si="14"/>
        <v>21.11</v>
      </c>
      <c r="E206" t="str">
        <f t="shared" si="15"/>
        <v>prawidłowa masa ciała</v>
      </c>
      <c r="F206">
        <v>205</v>
      </c>
    </row>
    <row r="207" spans="1:6">
      <c r="A207">
        <f t="shared" si="13"/>
        <v>1.75</v>
      </c>
      <c r="B207">
        <v>175</v>
      </c>
      <c r="C207">
        <v>58</v>
      </c>
      <c r="D207">
        <f t="shared" si="14"/>
        <v>18.940000000000001</v>
      </c>
      <c r="E207" t="str">
        <f t="shared" si="15"/>
        <v>prawidłowa masa ciała</v>
      </c>
      <c r="F207">
        <v>206</v>
      </c>
    </row>
    <row r="208" spans="1:6">
      <c r="A208">
        <f t="shared" si="13"/>
        <v>1.83</v>
      </c>
      <c r="B208">
        <v>183</v>
      </c>
      <c r="C208">
        <v>73</v>
      </c>
      <c r="D208">
        <f t="shared" si="14"/>
        <v>21.8</v>
      </c>
      <c r="E208" t="str">
        <f t="shared" si="15"/>
        <v>prawidłowa masa ciała</v>
      </c>
      <c r="F208">
        <v>207</v>
      </c>
    </row>
    <row r="209" spans="1:6">
      <c r="A209">
        <f t="shared" si="13"/>
        <v>1.67</v>
      </c>
      <c r="B209">
        <v>167</v>
      </c>
      <c r="C209">
        <v>54</v>
      </c>
      <c r="D209">
        <f t="shared" si="14"/>
        <v>19.36</v>
      </c>
      <c r="E209" t="str">
        <f t="shared" si="15"/>
        <v>prawidłowa masa ciała</v>
      </c>
      <c r="F209">
        <v>208</v>
      </c>
    </row>
    <row r="210" spans="1:6">
      <c r="A210">
        <f t="shared" si="13"/>
        <v>1.82</v>
      </c>
      <c r="B210">
        <v>182</v>
      </c>
      <c r="C210">
        <v>91</v>
      </c>
      <c r="D210">
        <f t="shared" si="14"/>
        <v>27.47</v>
      </c>
      <c r="E210" t="str">
        <f t="shared" si="15"/>
        <v>nadwaga</v>
      </c>
      <c r="F210">
        <v>209</v>
      </c>
    </row>
    <row r="211" spans="1:6">
      <c r="A211">
        <f t="shared" si="13"/>
        <v>1.87</v>
      </c>
      <c r="B211">
        <v>187</v>
      </c>
      <c r="C211">
        <v>133</v>
      </c>
      <c r="D211">
        <f t="shared" si="14"/>
        <v>38.03</v>
      </c>
      <c r="E211" t="str">
        <f t="shared" si="15"/>
        <v>otyłość</v>
      </c>
      <c r="F211">
        <v>210</v>
      </c>
    </row>
    <row r="212" spans="1:6">
      <c r="A212">
        <f t="shared" si="13"/>
        <v>1.9</v>
      </c>
      <c r="B212">
        <v>190</v>
      </c>
      <c r="C212">
        <v>104</v>
      </c>
      <c r="D212">
        <f t="shared" si="14"/>
        <v>28.81</v>
      </c>
      <c r="E212" t="str">
        <f t="shared" si="15"/>
        <v>nadwaga</v>
      </c>
      <c r="F212">
        <v>211</v>
      </c>
    </row>
    <row r="213" spans="1:6">
      <c r="A213">
        <f t="shared" si="13"/>
        <v>1.53</v>
      </c>
      <c r="B213">
        <v>153</v>
      </c>
      <c r="C213">
        <v>64</v>
      </c>
      <c r="D213">
        <f t="shared" si="14"/>
        <v>27.34</v>
      </c>
      <c r="E213" t="str">
        <f t="shared" si="15"/>
        <v>nadwaga</v>
      </c>
      <c r="F213">
        <v>212</v>
      </c>
    </row>
    <row r="214" spans="1:6">
      <c r="A214">
        <f t="shared" si="13"/>
        <v>1.65</v>
      </c>
      <c r="B214">
        <v>165</v>
      </c>
      <c r="C214">
        <v>89</v>
      </c>
      <c r="D214">
        <f t="shared" si="14"/>
        <v>32.69</v>
      </c>
      <c r="E214" t="str">
        <f t="shared" si="15"/>
        <v>otyłość</v>
      </c>
      <c r="F214">
        <v>213</v>
      </c>
    </row>
    <row r="215" spans="1:6">
      <c r="A215">
        <f t="shared" si="13"/>
        <v>1.52</v>
      </c>
      <c r="B215">
        <v>152</v>
      </c>
      <c r="C215">
        <v>84</v>
      </c>
      <c r="D215">
        <f t="shared" si="14"/>
        <v>36.36</v>
      </c>
      <c r="E215" t="str">
        <f t="shared" si="15"/>
        <v>otyłość</v>
      </c>
      <c r="F215">
        <v>214</v>
      </c>
    </row>
    <row r="216" spans="1:6">
      <c r="A216">
        <f t="shared" si="13"/>
        <v>1.8</v>
      </c>
      <c r="B216">
        <v>180</v>
      </c>
      <c r="C216">
        <v>88</v>
      </c>
      <c r="D216">
        <f t="shared" si="14"/>
        <v>27.16</v>
      </c>
      <c r="E216" t="str">
        <f t="shared" si="15"/>
        <v>nadwaga</v>
      </c>
      <c r="F216">
        <v>215</v>
      </c>
    </row>
    <row r="217" spans="1:6">
      <c r="A217">
        <f t="shared" si="13"/>
        <v>1.83</v>
      </c>
      <c r="B217">
        <v>183</v>
      </c>
      <c r="C217">
        <v>96</v>
      </c>
      <c r="D217">
        <f t="shared" si="14"/>
        <v>28.67</v>
      </c>
      <c r="E217" t="str">
        <f t="shared" si="15"/>
        <v>nadwaga</v>
      </c>
      <c r="F217">
        <v>216</v>
      </c>
    </row>
    <row r="218" spans="1:6">
      <c r="A218">
        <f t="shared" si="13"/>
        <v>1.5</v>
      </c>
      <c r="B218">
        <v>150</v>
      </c>
      <c r="C218">
        <v>58</v>
      </c>
      <c r="D218">
        <f t="shared" si="14"/>
        <v>25.78</v>
      </c>
      <c r="E218" t="str">
        <f t="shared" si="15"/>
        <v>nadwaga</v>
      </c>
      <c r="F218">
        <v>217</v>
      </c>
    </row>
    <row r="219" spans="1:6">
      <c r="A219">
        <f t="shared" si="13"/>
        <v>1.8</v>
      </c>
      <c r="B219">
        <v>180</v>
      </c>
      <c r="C219">
        <v>87</v>
      </c>
      <c r="D219">
        <f t="shared" si="14"/>
        <v>26.85</v>
      </c>
      <c r="E219" t="str">
        <f t="shared" si="15"/>
        <v>nadwaga</v>
      </c>
      <c r="F219">
        <v>218</v>
      </c>
    </row>
    <row r="220" spans="1:6">
      <c r="A220">
        <f t="shared" si="13"/>
        <v>1.58</v>
      </c>
      <c r="B220">
        <v>158</v>
      </c>
      <c r="C220">
        <v>83</v>
      </c>
      <c r="D220">
        <f t="shared" si="14"/>
        <v>33.25</v>
      </c>
      <c r="E220" t="str">
        <f t="shared" si="15"/>
        <v>otyłość</v>
      </c>
      <c r="F220">
        <v>219</v>
      </c>
    </row>
    <row r="221" spans="1:6">
      <c r="A221">
        <f t="shared" si="13"/>
        <v>1.89</v>
      </c>
      <c r="B221">
        <v>189</v>
      </c>
      <c r="C221">
        <v>74</v>
      </c>
      <c r="D221">
        <f t="shared" si="14"/>
        <v>20.72</v>
      </c>
      <c r="E221" t="str">
        <f t="shared" si="15"/>
        <v>prawidłowa masa ciała</v>
      </c>
      <c r="F221">
        <v>220</v>
      </c>
    </row>
    <row r="222" spans="1:6">
      <c r="A222">
        <f t="shared" si="13"/>
        <v>1.67</v>
      </c>
      <c r="B222">
        <v>167</v>
      </c>
      <c r="C222">
        <v>82</v>
      </c>
      <c r="D222">
        <f t="shared" si="14"/>
        <v>29.4</v>
      </c>
      <c r="E222" t="str">
        <f t="shared" si="15"/>
        <v>nadwaga</v>
      </c>
      <c r="F222">
        <v>221</v>
      </c>
    </row>
    <row r="223" spans="1:6">
      <c r="A223">
        <f t="shared" si="13"/>
        <v>1.53</v>
      </c>
      <c r="B223">
        <v>153</v>
      </c>
      <c r="C223">
        <v>63</v>
      </c>
      <c r="D223">
        <f t="shared" si="14"/>
        <v>26.91</v>
      </c>
      <c r="E223" t="str">
        <f t="shared" si="15"/>
        <v>nadwaga</v>
      </c>
      <c r="F223">
        <v>222</v>
      </c>
    </row>
    <row r="224" spans="1:6">
      <c r="A224">
        <f t="shared" si="13"/>
        <v>1.52</v>
      </c>
      <c r="B224">
        <v>152</v>
      </c>
      <c r="C224">
        <v>81</v>
      </c>
      <c r="D224">
        <f t="shared" si="14"/>
        <v>35.06</v>
      </c>
      <c r="E224" t="str">
        <f t="shared" si="15"/>
        <v>otyłość</v>
      </c>
      <c r="F224">
        <v>223</v>
      </c>
    </row>
    <row r="225" spans="1:6">
      <c r="A225">
        <f t="shared" si="13"/>
        <v>1.82</v>
      </c>
      <c r="B225">
        <v>182</v>
      </c>
      <c r="C225">
        <v>67</v>
      </c>
      <c r="D225">
        <f t="shared" si="14"/>
        <v>20.23</v>
      </c>
      <c r="E225" t="str">
        <f t="shared" si="15"/>
        <v>prawidłowa masa ciała</v>
      </c>
      <c r="F225">
        <v>224</v>
      </c>
    </row>
    <row r="226" spans="1:6">
      <c r="A226">
        <f t="shared" si="13"/>
        <v>1.83</v>
      </c>
      <c r="B226">
        <v>183</v>
      </c>
      <c r="C226">
        <v>69</v>
      </c>
      <c r="D226">
        <f t="shared" si="14"/>
        <v>20.6</v>
      </c>
      <c r="E226" t="str">
        <f t="shared" si="15"/>
        <v>prawidłowa masa ciała</v>
      </c>
      <c r="F226">
        <v>225</v>
      </c>
    </row>
    <row r="227" spans="1:6">
      <c r="A227">
        <f t="shared" si="13"/>
        <v>1.5</v>
      </c>
      <c r="B227">
        <v>150</v>
      </c>
      <c r="C227">
        <v>40</v>
      </c>
      <c r="D227">
        <f t="shared" si="14"/>
        <v>17.78</v>
      </c>
      <c r="E227" t="str">
        <f t="shared" si="15"/>
        <v>niedowaga</v>
      </c>
      <c r="F227">
        <v>226</v>
      </c>
    </row>
    <row r="228" spans="1:6">
      <c r="A228">
        <f t="shared" si="13"/>
        <v>1.97</v>
      </c>
      <c r="B228">
        <v>197</v>
      </c>
      <c r="C228">
        <v>107</v>
      </c>
      <c r="D228">
        <f t="shared" si="14"/>
        <v>27.57</v>
      </c>
      <c r="E228" t="str">
        <f t="shared" si="15"/>
        <v>nadwaga</v>
      </c>
      <c r="F228">
        <v>227</v>
      </c>
    </row>
    <row r="229" spans="1:6">
      <c r="A229">
        <f t="shared" si="13"/>
        <v>1.75</v>
      </c>
      <c r="B229">
        <v>175</v>
      </c>
      <c r="C229">
        <v>55</v>
      </c>
      <c r="D229">
        <f t="shared" si="14"/>
        <v>17.96</v>
      </c>
      <c r="E229" t="str">
        <f t="shared" si="15"/>
        <v>niedowaga</v>
      </c>
      <c r="F229">
        <v>228</v>
      </c>
    </row>
    <row r="230" spans="1:6">
      <c r="A230">
        <f t="shared" si="13"/>
        <v>1.77</v>
      </c>
      <c r="B230">
        <v>177</v>
      </c>
      <c r="C230">
        <v>64</v>
      </c>
      <c r="D230">
        <f t="shared" si="14"/>
        <v>20.43</v>
      </c>
      <c r="E230" t="str">
        <f t="shared" si="15"/>
        <v>prawidłowa masa ciała</v>
      </c>
      <c r="F230">
        <v>229</v>
      </c>
    </row>
    <row r="231" spans="1:6">
      <c r="A231">
        <f t="shared" si="13"/>
        <v>1.85</v>
      </c>
      <c r="B231">
        <v>185</v>
      </c>
      <c r="C231">
        <v>74</v>
      </c>
      <c r="D231">
        <f t="shared" si="14"/>
        <v>21.62</v>
      </c>
      <c r="E231" t="str">
        <f t="shared" si="15"/>
        <v>prawidłowa masa ciała</v>
      </c>
      <c r="F231">
        <v>230</v>
      </c>
    </row>
    <row r="232" spans="1:6">
      <c r="A232">
        <f t="shared" si="13"/>
        <v>1.61</v>
      </c>
      <c r="B232">
        <v>161</v>
      </c>
      <c r="C232">
        <v>63</v>
      </c>
      <c r="D232">
        <f t="shared" si="14"/>
        <v>24.3</v>
      </c>
      <c r="E232" t="str">
        <f t="shared" si="15"/>
        <v>prawidłowa masa ciała</v>
      </c>
      <c r="F232">
        <v>231</v>
      </c>
    </row>
    <row r="233" spans="1:6">
      <c r="A233">
        <f t="shared" si="13"/>
        <v>1.65</v>
      </c>
      <c r="B233">
        <v>165</v>
      </c>
      <c r="C233">
        <v>68</v>
      </c>
      <c r="D233">
        <f t="shared" si="14"/>
        <v>24.98</v>
      </c>
      <c r="E233" t="str">
        <f t="shared" si="15"/>
        <v>prawidłowa masa ciała</v>
      </c>
      <c r="F233">
        <v>232</v>
      </c>
    </row>
    <row r="234" spans="1:6">
      <c r="A234">
        <f t="shared" si="13"/>
        <v>1.94</v>
      </c>
      <c r="B234">
        <v>194</v>
      </c>
      <c r="C234">
        <v>76</v>
      </c>
      <c r="D234">
        <f t="shared" si="14"/>
        <v>20.190000000000001</v>
      </c>
      <c r="E234" t="str">
        <f t="shared" si="15"/>
        <v>prawidłowa masa ciała</v>
      </c>
      <c r="F234">
        <v>233</v>
      </c>
    </row>
    <row r="235" spans="1:6">
      <c r="A235">
        <f t="shared" si="13"/>
        <v>1.55</v>
      </c>
      <c r="B235">
        <v>155</v>
      </c>
      <c r="C235">
        <v>46</v>
      </c>
      <c r="D235">
        <f t="shared" si="14"/>
        <v>19.149999999999999</v>
      </c>
      <c r="E235" t="str">
        <f t="shared" si="15"/>
        <v>prawidłowa masa ciała</v>
      </c>
      <c r="F235">
        <v>234</v>
      </c>
    </row>
    <row r="236" spans="1:6">
      <c r="A236">
        <f t="shared" si="13"/>
        <v>1.6</v>
      </c>
      <c r="B236">
        <v>160</v>
      </c>
      <c r="C236">
        <v>55</v>
      </c>
      <c r="D236">
        <f t="shared" si="14"/>
        <v>21.48</v>
      </c>
      <c r="E236" t="str">
        <f t="shared" si="15"/>
        <v>prawidłowa masa ciała</v>
      </c>
      <c r="F236">
        <v>235</v>
      </c>
    </row>
    <row r="237" spans="1:6">
      <c r="A237">
        <f t="shared" si="13"/>
        <v>1.75</v>
      </c>
      <c r="B237">
        <v>175</v>
      </c>
      <c r="C237">
        <v>52</v>
      </c>
      <c r="D237">
        <f t="shared" si="14"/>
        <v>16.98</v>
      </c>
      <c r="E237" t="str">
        <f t="shared" si="15"/>
        <v>niedowaga</v>
      </c>
      <c r="F237">
        <v>236</v>
      </c>
    </row>
    <row r="238" spans="1:6">
      <c r="A238">
        <f t="shared" si="13"/>
        <v>1.96</v>
      </c>
      <c r="B238">
        <v>196</v>
      </c>
      <c r="C238">
        <v>68</v>
      </c>
      <c r="D238">
        <f t="shared" si="14"/>
        <v>17.7</v>
      </c>
      <c r="E238" t="str">
        <f t="shared" si="15"/>
        <v>niedowaga</v>
      </c>
      <c r="F238">
        <v>237</v>
      </c>
    </row>
    <row r="239" spans="1:6">
      <c r="A239">
        <f t="shared" si="13"/>
        <v>1.62</v>
      </c>
      <c r="B239">
        <v>162</v>
      </c>
      <c r="C239">
        <v>106</v>
      </c>
      <c r="D239">
        <f t="shared" si="14"/>
        <v>40.39</v>
      </c>
      <c r="E239" t="str">
        <f t="shared" si="15"/>
        <v>duża otyłość</v>
      </c>
      <c r="F239">
        <v>238</v>
      </c>
    </row>
    <row r="240" spans="1:6">
      <c r="A240">
        <f t="shared" si="13"/>
        <v>1.68</v>
      </c>
      <c r="B240">
        <v>168</v>
      </c>
      <c r="C240">
        <v>80</v>
      </c>
      <c r="D240">
        <f t="shared" si="14"/>
        <v>28.34</v>
      </c>
      <c r="E240" t="str">
        <f t="shared" si="15"/>
        <v>nadwaga</v>
      </c>
      <c r="F240">
        <v>239</v>
      </c>
    </row>
    <row r="241" spans="1:6">
      <c r="A241">
        <f t="shared" si="13"/>
        <v>1.78</v>
      </c>
      <c r="B241">
        <v>178</v>
      </c>
      <c r="C241">
        <v>65</v>
      </c>
      <c r="D241">
        <f t="shared" si="14"/>
        <v>20.52</v>
      </c>
      <c r="E241" t="str">
        <f t="shared" si="15"/>
        <v>prawidłowa masa ciała</v>
      </c>
      <c r="F241">
        <v>240</v>
      </c>
    </row>
    <row r="242" spans="1:6">
      <c r="A242">
        <f t="shared" si="13"/>
        <v>1.98</v>
      </c>
      <c r="B242">
        <v>198</v>
      </c>
      <c r="C242">
        <v>67</v>
      </c>
      <c r="D242">
        <f t="shared" si="14"/>
        <v>17.09</v>
      </c>
      <c r="E242" t="str">
        <f t="shared" si="15"/>
        <v>niedowaga</v>
      </c>
      <c r="F242">
        <v>241</v>
      </c>
    </row>
    <row r="243" spans="1:6">
      <c r="A243">
        <f t="shared" si="13"/>
        <v>1.97</v>
      </c>
      <c r="B243">
        <v>197</v>
      </c>
      <c r="C243">
        <v>92</v>
      </c>
      <c r="D243">
        <f t="shared" si="14"/>
        <v>23.71</v>
      </c>
      <c r="E243" t="str">
        <f t="shared" si="15"/>
        <v>prawidłowa masa ciała</v>
      </c>
      <c r="F243">
        <v>242</v>
      </c>
    </row>
    <row r="244" spans="1:6">
      <c r="A244">
        <f t="shared" si="13"/>
        <v>1.6</v>
      </c>
      <c r="B244">
        <v>160</v>
      </c>
      <c r="C244">
        <v>52</v>
      </c>
      <c r="D244">
        <f t="shared" si="14"/>
        <v>20.309999999999999</v>
      </c>
      <c r="E244" t="str">
        <f t="shared" si="15"/>
        <v>prawidłowa masa ciała</v>
      </c>
      <c r="F244">
        <v>243</v>
      </c>
    </row>
    <row r="245" spans="1:6">
      <c r="A245">
        <f t="shared" si="13"/>
        <v>1.64</v>
      </c>
      <c r="B245">
        <v>164</v>
      </c>
      <c r="C245">
        <v>73</v>
      </c>
      <c r="D245">
        <f t="shared" si="14"/>
        <v>27.14</v>
      </c>
      <c r="E245" t="str">
        <f t="shared" si="15"/>
        <v>nadwaga</v>
      </c>
      <c r="F245">
        <v>244</v>
      </c>
    </row>
    <row r="246" spans="1:6">
      <c r="A246">
        <f t="shared" si="13"/>
        <v>1.51</v>
      </c>
      <c r="B246">
        <v>151</v>
      </c>
      <c r="C246">
        <v>65</v>
      </c>
      <c r="D246">
        <f t="shared" si="14"/>
        <v>28.51</v>
      </c>
      <c r="E246" t="str">
        <f t="shared" si="15"/>
        <v>nadwaga</v>
      </c>
      <c r="F246">
        <v>245</v>
      </c>
    </row>
    <row r="247" spans="1:6">
      <c r="A247">
        <f t="shared" si="13"/>
        <v>1.87</v>
      </c>
      <c r="B247">
        <v>187</v>
      </c>
      <c r="C247">
        <v>65</v>
      </c>
      <c r="D247">
        <f t="shared" si="14"/>
        <v>18.59</v>
      </c>
      <c r="E247" t="str">
        <f t="shared" si="15"/>
        <v>prawidłowa masa ciała</v>
      </c>
      <c r="F247">
        <v>246</v>
      </c>
    </row>
    <row r="248" spans="1:6">
      <c r="A248">
        <f t="shared" si="13"/>
        <v>1.52</v>
      </c>
      <c r="B248">
        <v>152</v>
      </c>
      <c r="C248">
        <v>44</v>
      </c>
      <c r="D248">
        <f t="shared" si="14"/>
        <v>19.04</v>
      </c>
      <c r="E248" t="str">
        <f t="shared" si="15"/>
        <v>prawidłowa masa ciała</v>
      </c>
      <c r="F248">
        <v>247</v>
      </c>
    </row>
    <row r="249" spans="1:6">
      <c r="A249">
        <f t="shared" si="13"/>
        <v>1.95</v>
      </c>
      <c r="B249">
        <v>195</v>
      </c>
      <c r="C249">
        <v>81</v>
      </c>
      <c r="D249">
        <f t="shared" si="14"/>
        <v>21.3</v>
      </c>
      <c r="E249" t="str">
        <f t="shared" si="15"/>
        <v>prawidłowa masa ciała</v>
      </c>
      <c r="F249">
        <v>248</v>
      </c>
    </row>
    <row r="250" spans="1:6">
      <c r="A250">
        <f t="shared" si="13"/>
        <v>1.65</v>
      </c>
      <c r="B250">
        <v>165</v>
      </c>
      <c r="C250">
        <v>77</v>
      </c>
      <c r="D250">
        <f t="shared" si="14"/>
        <v>28.28</v>
      </c>
      <c r="E250" t="str">
        <f t="shared" si="15"/>
        <v>nadwaga</v>
      </c>
      <c r="F250">
        <v>249</v>
      </c>
    </row>
    <row r="251" spans="1:6">
      <c r="A251">
        <f t="shared" si="13"/>
        <v>1.6</v>
      </c>
      <c r="B251">
        <v>160</v>
      </c>
      <c r="C251">
        <v>88</v>
      </c>
      <c r="D251">
        <f t="shared" si="14"/>
        <v>34.380000000000003</v>
      </c>
      <c r="E251" t="str">
        <f t="shared" si="15"/>
        <v>otyłość</v>
      </c>
      <c r="F251">
        <v>250</v>
      </c>
    </row>
    <row r="252" spans="1:6">
      <c r="A252">
        <f t="shared" si="13"/>
        <v>1.79</v>
      </c>
      <c r="B252">
        <v>179</v>
      </c>
      <c r="C252">
        <v>108</v>
      </c>
      <c r="D252">
        <f t="shared" si="14"/>
        <v>33.71</v>
      </c>
      <c r="E252" t="str">
        <f t="shared" si="15"/>
        <v>otyłość</v>
      </c>
      <c r="F252">
        <v>251</v>
      </c>
    </row>
    <row r="253" spans="1:6">
      <c r="A253">
        <f t="shared" si="13"/>
        <v>1.61</v>
      </c>
      <c r="B253">
        <v>161</v>
      </c>
      <c r="C253">
        <v>73</v>
      </c>
      <c r="D253">
        <f t="shared" si="14"/>
        <v>28.16</v>
      </c>
      <c r="E253" t="str">
        <f t="shared" si="15"/>
        <v>nadwaga</v>
      </c>
      <c r="F253">
        <v>252</v>
      </c>
    </row>
    <row r="254" spans="1:6">
      <c r="A254">
        <f t="shared" si="13"/>
        <v>1.62</v>
      </c>
      <c r="B254">
        <v>162</v>
      </c>
      <c r="C254">
        <v>72</v>
      </c>
      <c r="D254">
        <f t="shared" si="14"/>
        <v>27.43</v>
      </c>
      <c r="E254" t="str">
        <f t="shared" si="15"/>
        <v>nadwaga</v>
      </c>
      <c r="F254">
        <v>253</v>
      </c>
    </row>
    <row r="255" spans="1:6">
      <c r="A255">
        <f t="shared" si="13"/>
        <v>1.82</v>
      </c>
      <c r="B255">
        <v>182</v>
      </c>
      <c r="C255">
        <v>100</v>
      </c>
      <c r="D255">
        <f t="shared" si="14"/>
        <v>30.19</v>
      </c>
      <c r="E255" t="str">
        <f t="shared" si="15"/>
        <v>otyłość</v>
      </c>
      <c r="F255">
        <v>254</v>
      </c>
    </row>
    <row r="256" spans="1:6">
      <c r="A256">
        <f t="shared" si="13"/>
        <v>1.63</v>
      </c>
      <c r="B256">
        <v>163</v>
      </c>
      <c r="C256">
        <v>103</v>
      </c>
      <c r="D256">
        <f t="shared" si="14"/>
        <v>38.770000000000003</v>
      </c>
      <c r="E256" t="str">
        <f t="shared" si="15"/>
        <v>otyłość</v>
      </c>
      <c r="F256">
        <v>255</v>
      </c>
    </row>
    <row r="257" spans="1:6">
      <c r="A257">
        <f t="shared" si="13"/>
        <v>1.55</v>
      </c>
      <c r="B257">
        <v>155</v>
      </c>
      <c r="C257">
        <v>53</v>
      </c>
      <c r="D257">
        <f t="shared" si="14"/>
        <v>22.06</v>
      </c>
      <c r="E257" t="str">
        <f t="shared" si="15"/>
        <v>prawidłowa masa ciała</v>
      </c>
      <c r="F257">
        <v>256</v>
      </c>
    </row>
    <row r="258" spans="1:6">
      <c r="A258">
        <f t="shared" si="13"/>
        <v>1.87</v>
      </c>
      <c r="B258">
        <v>187</v>
      </c>
      <c r="C258">
        <v>151</v>
      </c>
      <c r="D258">
        <f t="shared" si="14"/>
        <v>43.18</v>
      </c>
      <c r="E258" t="str">
        <f t="shared" si="15"/>
        <v>duża otyłość</v>
      </c>
      <c r="F258">
        <v>257</v>
      </c>
    </row>
    <row r="259" spans="1:6">
      <c r="A259">
        <f t="shared" ref="A259:A322" si="16">B259/100</f>
        <v>1.94</v>
      </c>
      <c r="B259">
        <v>194</v>
      </c>
      <c r="C259">
        <v>72</v>
      </c>
      <c r="D259">
        <f t="shared" ref="D259:D322" si="17">ROUND(C259/A259^2,2)</f>
        <v>19.13</v>
      </c>
      <c r="E259" t="str">
        <f t="shared" si="15"/>
        <v>prawidłowa masa ciała</v>
      </c>
      <c r="F259">
        <v>258</v>
      </c>
    </row>
    <row r="260" spans="1:6">
      <c r="A260">
        <f t="shared" si="16"/>
        <v>1.74</v>
      </c>
      <c r="B260">
        <v>174</v>
      </c>
      <c r="C260">
        <v>101</v>
      </c>
      <c r="D260">
        <f t="shared" si="17"/>
        <v>33.36</v>
      </c>
      <c r="E260" t="str">
        <f t="shared" si="15"/>
        <v>otyłość</v>
      </c>
      <c r="F260">
        <v>259</v>
      </c>
    </row>
    <row r="261" spans="1:6">
      <c r="A261">
        <f t="shared" si="16"/>
        <v>1.67</v>
      </c>
      <c r="B261">
        <v>167</v>
      </c>
      <c r="C261">
        <v>60</v>
      </c>
      <c r="D261">
        <f t="shared" si="17"/>
        <v>21.51</v>
      </c>
      <c r="E261" t="str">
        <f t="shared" si="15"/>
        <v>prawidłowa masa ciała</v>
      </c>
      <c r="F261">
        <v>260</v>
      </c>
    </row>
    <row r="262" spans="1:6">
      <c r="A262">
        <f t="shared" si="16"/>
        <v>1.95</v>
      </c>
      <c r="B262">
        <v>195</v>
      </c>
      <c r="C262">
        <v>68</v>
      </c>
      <c r="D262">
        <f t="shared" si="17"/>
        <v>17.88</v>
      </c>
      <c r="E262" t="str">
        <f t="shared" si="15"/>
        <v>niedowaga</v>
      </c>
      <c r="F262">
        <v>261</v>
      </c>
    </row>
    <row r="263" spans="1:6">
      <c r="A263">
        <f t="shared" si="16"/>
        <v>1.8</v>
      </c>
      <c r="B263">
        <v>180</v>
      </c>
      <c r="C263">
        <v>61</v>
      </c>
      <c r="D263">
        <f t="shared" si="17"/>
        <v>18.829999999999998</v>
      </c>
      <c r="E263" t="str">
        <f t="shared" si="15"/>
        <v>prawidłowa masa ciała</v>
      </c>
      <c r="F263">
        <v>262</v>
      </c>
    </row>
    <row r="264" spans="1:6">
      <c r="A264">
        <f t="shared" si="16"/>
        <v>1.81</v>
      </c>
      <c r="B264">
        <v>181</v>
      </c>
      <c r="C264">
        <v>65</v>
      </c>
      <c r="D264">
        <f t="shared" si="17"/>
        <v>19.84</v>
      </c>
      <c r="E264" t="str">
        <f t="shared" si="15"/>
        <v>prawidłowa masa ciała</v>
      </c>
      <c r="F264">
        <v>263</v>
      </c>
    </row>
    <row r="265" spans="1:6">
      <c r="A265">
        <f t="shared" si="16"/>
        <v>1.9</v>
      </c>
      <c r="B265">
        <v>190</v>
      </c>
      <c r="C265">
        <v>64</v>
      </c>
      <c r="D265">
        <f t="shared" si="17"/>
        <v>17.73</v>
      </c>
      <c r="E265" t="str">
        <f t="shared" si="15"/>
        <v>niedowaga</v>
      </c>
      <c r="F265">
        <v>264</v>
      </c>
    </row>
    <row r="266" spans="1:6">
      <c r="A266">
        <f t="shared" si="16"/>
        <v>1.84</v>
      </c>
      <c r="B266">
        <v>184</v>
      </c>
      <c r="C266">
        <v>140</v>
      </c>
      <c r="D266">
        <f t="shared" si="17"/>
        <v>41.35</v>
      </c>
      <c r="E266" t="str">
        <f t="shared" ref="E266:E329" si="18">IF(D266&lt;18.5,"niedowaga",IF(AND(D266&gt;=18.5,D266&lt;=24.99),"prawidłowa masa ciała",IF(AND(D266&gt;=25,D266&lt;=29.99),"nadwaga",IF(AND(D266&gt;=30,D266&lt;=39.99),"otyłość",IF(D266&gt;=40,"duża otyłość",FALSE)))))</f>
        <v>duża otyłość</v>
      </c>
      <c r="F266">
        <v>265</v>
      </c>
    </row>
    <row r="267" spans="1:6">
      <c r="A267">
        <f t="shared" si="16"/>
        <v>1.95</v>
      </c>
      <c r="B267">
        <v>195</v>
      </c>
      <c r="C267">
        <v>85</v>
      </c>
      <c r="D267">
        <f t="shared" si="17"/>
        <v>22.35</v>
      </c>
      <c r="E267" t="str">
        <f t="shared" si="18"/>
        <v>prawidłowa masa ciała</v>
      </c>
      <c r="F267">
        <v>266</v>
      </c>
    </row>
    <row r="268" spans="1:6">
      <c r="A268">
        <f t="shared" si="16"/>
        <v>1.9</v>
      </c>
      <c r="B268">
        <v>190</v>
      </c>
      <c r="C268">
        <v>75</v>
      </c>
      <c r="D268">
        <f t="shared" si="17"/>
        <v>20.78</v>
      </c>
      <c r="E268" t="str">
        <f t="shared" si="18"/>
        <v>prawidłowa masa ciała</v>
      </c>
      <c r="F268">
        <v>267</v>
      </c>
    </row>
    <row r="269" spans="1:6">
      <c r="A269">
        <f t="shared" si="16"/>
        <v>1.96</v>
      </c>
      <c r="B269">
        <v>196</v>
      </c>
      <c r="C269">
        <v>69</v>
      </c>
      <c r="D269">
        <f t="shared" si="17"/>
        <v>17.96</v>
      </c>
      <c r="E269" t="str">
        <f t="shared" si="18"/>
        <v>niedowaga</v>
      </c>
      <c r="F269">
        <v>268</v>
      </c>
    </row>
    <row r="270" spans="1:6">
      <c r="A270">
        <f t="shared" si="16"/>
        <v>1.73</v>
      </c>
      <c r="B270">
        <v>173</v>
      </c>
      <c r="C270">
        <v>95</v>
      </c>
      <c r="D270">
        <f t="shared" si="17"/>
        <v>31.74</v>
      </c>
      <c r="E270" t="str">
        <f t="shared" si="18"/>
        <v>otyłość</v>
      </c>
      <c r="F270">
        <v>269</v>
      </c>
    </row>
    <row r="271" spans="1:6">
      <c r="A271">
        <f t="shared" si="16"/>
        <v>1.55</v>
      </c>
      <c r="B271">
        <v>155</v>
      </c>
      <c r="C271">
        <v>65</v>
      </c>
      <c r="D271">
        <f t="shared" si="17"/>
        <v>27.06</v>
      </c>
      <c r="E271" t="str">
        <f t="shared" si="18"/>
        <v>nadwaga</v>
      </c>
      <c r="F271">
        <v>270</v>
      </c>
    </row>
    <row r="272" spans="1:6">
      <c r="A272">
        <f t="shared" si="16"/>
        <v>1.79</v>
      </c>
      <c r="B272">
        <v>179</v>
      </c>
      <c r="C272">
        <v>65</v>
      </c>
      <c r="D272">
        <f t="shared" si="17"/>
        <v>20.29</v>
      </c>
      <c r="E272" t="str">
        <f t="shared" si="18"/>
        <v>prawidłowa masa ciała</v>
      </c>
      <c r="F272">
        <v>271</v>
      </c>
    </row>
    <row r="273" spans="1:6">
      <c r="A273">
        <f t="shared" si="16"/>
        <v>1.68</v>
      </c>
      <c r="B273">
        <v>168</v>
      </c>
      <c r="C273">
        <v>59</v>
      </c>
      <c r="D273">
        <f t="shared" si="17"/>
        <v>20.9</v>
      </c>
      <c r="E273" t="str">
        <f t="shared" si="18"/>
        <v>prawidłowa masa ciała</v>
      </c>
      <c r="F273">
        <v>272</v>
      </c>
    </row>
    <row r="274" spans="1:6">
      <c r="A274">
        <f t="shared" si="16"/>
        <v>1.61</v>
      </c>
      <c r="B274">
        <v>161</v>
      </c>
      <c r="C274">
        <v>63</v>
      </c>
      <c r="D274">
        <f t="shared" si="17"/>
        <v>24.3</v>
      </c>
      <c r="E274" t="str">
        <f t="shared" si="18"/>
        <v>prawidłowa masa ciała</v>
      </c>
      <c r="F274">
        <v>273</v>
      </c>
    </row>
    <row r="275" spans="1:6">
      <c r="A275">
        <f t="shared" si="16"/>
        <v>1.98</v>
      </c>
      <c r="B275">
        <v>198</v>
      </c>
      <c r="C275">
        <v>81</v>
      </c>
      <c r="D275">
        <f t="shared" si="17"/>
        <v>20.66</v>
      </c>
      <c r="E275" t="str">
        <f t="shared" si="18"/>
        <v>prawidłowa masa ciała</v>
      </c>
      <c r="F275">
        <v>274</v>
      </c>
    </row>
    <row r="276" spans="1:6">
      <c r="A276">
        <f t="shared" si="16"/>
        <v>1.68</v>
      </c>
      <c r="B276">
        <v>168</v>
      </c>
      <c r="C276">
        <v>78</v>
      </c>
      <c r="D276">
        <f t="shared" si="17"/>
        <v>27.64</v>
      </c>
      <c r="E276" t="str">
        <f t="shared" si="18"/>
        <v>nadwaga</v>
      </c>
      <c r="F276">
        <v>275</v>
      </c>
    </row>
    <row r="277" spans="1:6">
      <c r="A277">
        <f t="shared" si="16"/>
        <v>1.62</v>
      </c>
      <c r="B277">
        <v>162</v>
      </c>
      <c r="C277">
        <v>98</v>
      </c>
      <c r="D277">
        <f t="shared" si="17"/>
        <v>37.340000000000003</v>
      </c>
      <c r="E277" t="str">
        <f t="shared" si="18"/>
        <v>otyłość</v>
      </c>
      <c r="F277">
        <v>276</v>
      </c>
    </row>
    <row r="278" spans="1:6">
      <c r="A278">
        <f t="shared" si="16"/>
        <v>1.87</v>
      </c>
      <c r="B278">
        <v>187</v>
      </c>
      <c r="C278">
        <v>74</v>
      </c>
      <c r="D278">
        <f t="shared" si="17"/>
        <v>21.16</v>
      </c>
      <c r="E278" t="str">
        <f t="shared" si="18"/>
        <v>prawidłowa masa ciała</v>
      </c>
      <c r="F278">
        <v>277</v>
      </c>
    </row>
    <row r="279" spans="1:6">
      <c r="A279">
        <f t="shared" si="16"/>
        <v>1.56</v>
      </c>
      <c r="B279">
        <v>156</v>
      </c>
      <c r="C279">
        <v>92</v>
      </c>
      <c r="D279">
        <f t="shared" si="17"/>
        <v>37.799999999999997</v>
      </c>
      <c r="E279" t="str">
        <f t="shared" si="18"/>
        <v>otyłość</v>
      </c>
      <c r="F279">
        <v>278</v>
      </c>
    </row>
    <row r="280" spans="1:6">
      <c r="A280">
        <f t="shared" si="16"/>
        <v>1.81</v>
      </c>
      <c r="B280">
        <v>181</v>
      </c>
      <c r="C280">
        <v>88</v>
      </c>
      <c r="D280">
        <f t="shared" si="17"/>
        <v>26.86</v>
      </c>
      <c r="E280" t="str">
        <f t="shared" si="18"/>
        <v>nadwaga</v>
      </c>
      <c r="F280">
        <v>279</v>
      </c>
    </row>
    <row r="281" spans="1:6">
      <c r="A281">
        <f t="shared" si="16"/>
        <v>1.7</v>
      </c>
      <c r="B281">
        <v>170</v>
      </c>
      <c r="C281">
        <v>123</v>
      </c>
      <c r="D281">
        <f t="shared" si="17"/>
        <v>42.56</v>
      </c>
      <c r="E281" t="str">
        <f t="shared" si="18"/>
        <v>duża otyłość</v>
      </c>
      <c r="F281">
        <v>280</v>
      </c>
    </row>
    <row r="282" spans="1:6">
      <c r="A282">
        <f t="shared" si="16"/>
        <v>1.72</v>
      </c>
      <c r="B282">
        <v>172</v>
      </c>
      <c r="C282">
        <v>92</v>
      </c>
      <c r="D282">
        <f t="shared" si="17"/>
        <v>31.1</v>
      </c>
      <c r="E282" t="str">
        <f t="shared" si="18"/>
        <v>otyłość</v>
      </c>
      <c r="F282">
        <v>281</v>
      </c>
    </row>
    <row r="283" spans="1:6">
      <c r="A283">
        <f t="shared" si="16"/>
        <v>1.51</v>
      </c>
      <c r="B283">
        <v>151</v>
      </c>
      <c r="C283">
        <v>53</v>
      </c>
      <c r="D283">
        <f t="shared" si="17"/>
        <v>23.24</v>
      </c>
      <c r="E283" t="str">
        <f t="shared" si="18"/>
        <v>prawidłowa masa ciała</v>
      </c>
      <c r="F283">
        <v>282</v>
      </c>
    </row>
    <row r="284" spans="1:6">
      <c r="A284">
        <f t="shared" si="16"/>
        <v>1.53</v>
      </c>
      <c r="B284">
        <v>153</v>
      </c>
      <c r="C284">
        <v>41</v>
      </c>
      <c r="D284">
        <f t="shared" si="17"/>
        <v>17.510000000000002</v>
      </c>
      <c r="E284" t="str">
        <f t="shared" si="18"/>
        <v>niedowaga</v>
      </c>
      <c r="F284">
        <v>283</v>
      </c>
    </row>
    <row r="285" spans="1:6">
      <c r="A285">
        <f t="shared" si="16"/>
        <v>1.6</v>
      </c>
      <c r="B285">
        <v>160</v>
      </c>
      <c r="C285">
        <v>55</v>
      </c>
      <c r="D285">
        <f t="shared" si="17"/>
        <v>21.48</v>
      </c>
      <c r="E285" t="str">
        <f t="shared" si="18"/>
        <v>prawidłowa masa ciała</v>
      </c>
      <c r="F285">
        <v>284</v>
      </c>
    </row>
    <row r="286" spans="1:6">
      <c r="A286">
        <f t="shared" si="16"/>
        <v>1.56</v>
      </c>
      <c r="B286">
        <v>156</v>
      </c>
      <c r="C286">
        <v>90</v>
      </c>
      <c r="D286">
        <f t="shared" si="17"/>
        <v>36.979999999999997</v>
      </c>
      <c r="E286" t="str">
        <f t="shared" si="18"/>
        <v>otyłość</v>
      </c>
      <c r="F286">
        <v>285</v>
      </c>
    </row>
    <row r="287" spans="1:6">
      <c r="A287">
        <f t="shared" si="16"/>
        <v>1.93</v>
      </c>
      <c r="B287">
        <v>193</v>
      </c>
      <c r="C287">
        <v>90</v>
      </c>
      <c r="D287">
        <f t="shared" si="17"/>
        <v>24.16</v>
      </c>
      <c r="E287" t="str">
        <f t="shared" si="18"/>
        <v>prawidłowa masa ciała</v>
      </c>
      <c r="F287">
        <v>286</v>
      </c>
    </row>
    <row r="288" spans="1:6">
      <c r="A288">
        <f t="shared" si="16"/>
        <v>1.7</v>
      </c>
      <c r="B288">
        <v>170</v>
      </c>
      <c r="C288">
        <v>96</v>
      </c>
      <c r="D288">
        <f t="shared" si="17"/>
        <v>33.22</v>
      </c>
      <c r="E288" t="str">
        <f t="shared" si="18"/>
        <v>otyłość</v>
      </c>
      <c r="F288">
        <v>287</v>
      </c>
    </row>
    <row r="289" spans="1:6">
      <c r="A289">
        <f t="shared" si="16"/>
        <v>1.77</v>
      </c>
      <c r="B289">
        <v>177</v>
      </c>
      <c r="C289">
        <v>114</v>
      </c>
      <c r="D289">
        <f t="shared" si="17"/>
        <v>36.39</v>
      </c>
      <c r="E289" t="str">
        <f t="shared" si="18"/>
        <v>otyłość</v>
      </c>
      <c r="F289">
        <v>288</v>
      </c>
    </row>
    <row r="290" spans="1:6">
      <c r="A290">
        <f t="shared" si="16"/>
        <v>1.75</v>
      </c>
      <c r="B290">
        <v>175</v>
      </c>
      <c r="C290">
        <v>81</v>
      </c>
      <c r="D290">
        <f t="shared" si="17"/>
        <v>26.45</v>
      </c>
      <c r="E290" t="str">
        <f t="shared" si="18"/>
        <v>nadwaga</v>
      </c>
      <c r="F290">
        <v>289</v>
      </c>
    </row>
    <row r="291" spans="1:6">
      <c r="A291">
        <f t="shared" si="16"/>
        <v>1.58</v>
      </c>
      <c r="B291">
        <v>158</v>
      </c>
      <c r="C291">
        <v>66</v>
      </c>
      <c r="D291">
        <f t="shared" si="17"/>
        <v>26.44</v>
      </c>
      <c r="E291" t="str">
        <f t="shared" si="18"/>
        <v>nadwaga</v>
      </c>
      <c r="F291">
        <v>290</v>
      </c>
    </row>
    <row r="292" spans="1:6">
      <c r="A292">
        <f t="shared" si="16"/>
        <v>1.56</v>
      </c>
      <c r="B292">
        <v>156</v>
      </c>
      <c r="C292">
        <v>52</v>
      </c>
      <c r="D292">
        <f t="shared" si="17"/>
        <v>21.37</v>
      </c>
      <c r="E292" t="str">
        <f t="shared" si="18"/>
        <v>prawidłowa masa ciała</v>
      </c>
      <c r="F292">
        <v>291</v>
      </c>
    </row>
    <row r="293" spans="1:6">
      <c r="A293">
        <f t="shared" si="16"/>
        <v>1.55</v>
      </c>
      <c r="B293">
        <v>155</v>
      </c>
      <c r="C293">
        <v>86</v>
      </c>
      <c r="D293">
        <f t="shared" si="17"/>
        <v>35.799999999999997</v>
      </c>
      <c r="E293" t="str">
        <f t="shared" si="18"/>
        <v>otyłość</v>
      </c>
      <c r="F293">
        <v>292</v>
      </c>
    </row>
    <row r="294" spans="1:6">
      <c r="A294">
        <f t="shared" si="16"/>
        <v>1.81</v>
      </c>
      <c r="B294">
        <v>181</v>
      </c>
      <c r="C294">
        <v>64</v>
      </c>
      <c r="D294">
        <f t="shared" si="17"/>
        <v>19.54</v>
      </c>
      <c r="E294" t="str">
        <f t="shared" si="18"/>
        <v>prawidłowa masa ciała</v>
      </c>
      <c r="F294">
        <v>293</v>
      </c>
    </row>
    <row r="295" spans="1:6">
      <c r="A295">
        <f t="shared" si="16"/>
        <v>1.7</v>
      </c>
      <c r="B295">
        <v>170</v>
      </c>
      <c r="C295">
        <v>76</v>
      </c>
      <c r="D295">
        <f t="shared" si="17"/>
        <v>26.3</v>
      </c>
      <c r="E295" t="str">
        <f t="shared" si="18"/>
        <v>nadwaga</v>
      </c>
      <c r="F295">
        <v>294</v>
      </c>
    </row>
    <row r="296" spans="1:6">
      <c r="A296">
        <f t="shared" si="16"/>
        <v>1.98</v>
      </c>
      <c r="B296">
        <v>198</v>
      </c>
      <c r="C296">
        <v>98</v>
      </c>
      <c r="D296">
        <f t="shared" si="17"/>
        <v>25</v>
      </c>
      <c r="E296" t="str">
        <f t="shared" si="18"/>
        <v>nadwaga</v>
      </c>
      <c r="F296">
        <v>295</v>
      </c>
    </row>
    <row r="297" spans="1:6">
      <c r="A297">
        <f t="shared" si="16"/>
        <v>1.56</v>
      </c>
      <c r="B297">
        <v>156</v>
      </c>
      <c r="C297">
        <v>73</v>
      </c>
      <c r="D297">
        <f t="shared" si="17"/>
        <v>30</v>
      </c>
      <c r="E297" t="str">
        <f t="shared" si="18"/>
        <v>otyłość</v>
      </c>
      <c r="F297">
        <v>296</v>
      </c>
    </row>
    <row r="298" spans="1:6">
      <c r="A298">
        <f t="shared" si="16"/>
        <v>1.96</v>
      </c>
      <c r="B298">
        <v>196</v>
      </c>
      <c r="C298">
        <v>95</v>
      </c>
      <c r="D298">
        <f t="shared" si="17"/>
        <v>24.73</v>
      </c>
      <c r="E298" t="str">
        <f t="shared" si="18"/>
        <v>prawidłowa masa ciała</v>
      </c>
      <c r="F298">
        <v>297</v>
      </c>
    </row>
    <row r="299" spans="1:6">
      <c r="A299">
        <f t="shared" si="16"/>
        <v>1.59</v>
      </c>
      <c r="B299">
        <v>159</v>
      </c>
      <c r="C299">
        <v>67</v>
      </c>
      <c r="D299">
        <f t="shared" si="17"/>
        <v>26.5</v>
      </c>
      <c r="E299" t="str">
        <f t="shared" si="18"/>
        <v>nadwaga</v>
      </c>
      <c r="F299">
        <v>298</v>
      </c>
    </row>
    <row r="300" spans="1:6">
      <c r="A300">
        <f t="shared" si="16"/>
        <v>1.62</v>
      </c>
      <c r="B300">
        <v>162</v>
      </c>
      <c r="C300">
        <v>53</v>
      </c>
      <c r="D300">
        <f t="shared" si="17"/>
        <v>20.2</v>
      </c>
      <c r="E300" t="str">
        <f t="shared" si="18"/>
        <v>prawidłowa masa ciała</v>
      </c>
      <c r="F300">
        <v>299</v>
      </c>
    </row>
    <row r="301" spans="1:6">
      <c r="A301">
        <f t="shared" si="16"/>
        <v>1.62</v>
      </c>
      <c r="B301">
        <v>162</v>
      </c>
      <c r="C301">
        <v>71</v>
      </c>
      <c r="D301">
        <f t="shared" si="17"/>
        <v>27.05</v>
      </c>
      <c r="E301" t="str">
        <f t="shared" si="18"/>
        <v>nadwaga</v>
      </c>
      <c r="F301">
        <v>300</v>
      </c>
    </row>
    <row r="302" spans="1:6">
      <c r="A302">
        <f t="shared" si="16"/>
        <v>1.63</v>
      </c>
      <c r="B302">
        <v>163</v>
      </c>
      <c r="C302">
        <v>72</v>
      </c>
      <c r="D302">
        <f t="shared" si="17"/>
        <v>27.1</v>
      </c>
      <c r="E302" t="str">
        <f t="shared" si="18"/>
        <v>nadwaga</v>
      </c>
      <c r="F302">
        <v>301</v>
      </c>
    </row>
    <row r="303" spans="1:6">
      <c r="A303">
        <f t="shared" si="16"/>
        <v>1.72</v>
      </c>
      <c r="B303">
        <v>172</v>
      </c>
      <c r="C303">
        <v>54</v>
      </c>
      <c r="D303">
        <f t="shared" si="17"/>
        <v>18.25</v>
      </c>
      <c r="E303" t="str">
        <f t="shared" si="18"/>
        <v>niedowaga</v>
      </c>
      <c r="F303">
        <v>302</v>
      </c>
    </row>
    <row r="304" spans="1:6">
      <c r="A304">
        <f t="shared" si="16"/>
        <v>1.98</v>
      </c>
      <c r="B304">
        <v>198</v>
      </c>
      <c r="C304">
        <v>88</v>
      </c>
      <c r="D304">
        <f t="shared" si="17"/>
        <v>22.45</v>
      </c>
      <c r="E304" t="str">
        <f t="shared" si="18"/>
        <v>prawidłowa masa ciała</v>
      </c>
      <c r="F304">
        <v>303</v>
      </c>
    </row>
    <row r="305" spans="1:6">
      <c r="A305">
        <f t="shared" si="16"/>
        <v>1.93</v>
      </c>
      <c r="B305">
        <v>193</v>
      </c>
      <c r="C305">
        <v>101</v>
      </c>
      <c r="D305">
        <f t="shared" si="17"/>
        <v>27.11</v>
      </c>
      <c r="E305" t="str">
        <f t="shared" si="18"/>
        <v>nadwaga</v>
      </c>
      <c r="F305">
        <v>304</v>
      </c>
    </row>
    <row r="306" spans="1:6">
      <c r="A306">
        <f t="shared" si="16"/>
        <v>1.84</v>
      </c>
      <c r="B306">
        <v>184</v>
      </c>
      <c r="C306">
        <v>69</v>
      </c>
      <c r="D306">
        <f t="shared" si="17"/>
        <v>20.38</v>
      </c>
      <c r="E306" t="str">
        <f t="shared" si="18"/>
        <v>prawidłowa masa ciała</v>
      </c>
      <c r="F306">
        <v>305</v>
      </c>
    </row>
    <row r="307" spans="1:6">
      <c r="A307">
        <f t="shared" si="16"/>
        <v>1.65</v>
      </c>
      <c r="B307">
        <v>165</v>
      </c>
      <c r="C307">
        <v>54</v>
      </c>
      <c r="D307">
        <f t="shared" si="17"/>
        <v>19.829999999999998</v>
      </c>
      <c r="E307" t="str">
        <f t="shared" si="18"/>
        <v>prawidłowa masa ciała</v>
      </c>
      <c r="F307">
        <v>306</v>
      </c>
    </row>
    <row r="308" spans="1:6">
      <c r="A308">
        <f t="shared" si="16"/>
        <v>1.89</v>
      </c>
      <c r="B308">
        <v>189</v>
      </c>
      <c r="C308">
        <v>102</v>
      </c>
      <c r="D308">
        <f t="shared" si="17"/>
        <v>28.55</v>
      </c>
      <c r="E308" t="str">
        <f t="shared" si="18"/>
        <v>nadwaga</v>
      </c>
      <c r="F308">
        <v>307</v>
      </c>
    </row>
    <row r="309" spans="1:6">
      <c r="A309">
        <f t="shared" si="16"/>
        <v>1.83</v>
      </c>
      <c r="B309">
        <v>183</v>
      </c>
      <c r="C309">
        <v>103</v>
      </c>
      <c r="D309">
        <f t="shared" si="17"/>
        <v>30.76</v>
      </c>
      <c r="E309" t="str">
        <f t="shared" si="18"/>
        <v>otyłość</v>
      </c>
      <c r="F309">
        <v>308</v>
      </c>
    </row>
    <row r="310" spans="1:6">
      <c r="A310">
        <f t="shared" si="16"/>
        <v>1.53</v>
      </c>
      <c r="B310">
        <v>153</v>
      </c>
      <c r="C310">
        <v>48</v>
      </c>
      <c r="D310">
        <f t="shared" si="17"/>
        <v>20.5</v>
      </c>
      <c r="E310" t="str">
        <f t="shared" si="18"/>
        <v>prawidłowa masa ciała</v>
      </c>
      <c r="F310">
        <v>309</v>
      </c>
    </row>
    <row r="311" spans="1:6">
      <c r="A311">
        <f t="shared" si="16"/>
        <v>1.96</v>
      </c>
      <c r="B311">
        <v>196</v>
      </c>
      <c r="C311">
        <v>67</v>
      </c>
      <c r="D311">
        <f t="shared" si="17"/>
        <v>17.440000000000001</v>
      </c>
      <c r="E311" t="str">
        <f t="shared" si="18"/>
        <v>niedowaga</v>
      </c>
      <c r="F311">
        <v>310</v>
      </c>
    </row>
    <row r="312" spans="1:6">
      <c r="A312">
        <f t="shared" si="16"/>
        <v>1.88</v>
      </c>
      <c r="B312">
        <v>188</v>
      </c>
      <c r="C312">
        <v>86</v>
      </c>
      <c r="D312">
        <f t="shared" si="17"/>
        <v>24.33</v>
      </c>
      <c r="E312" t="str">
        <f t="shared" si="18"/>
        <v>prawidłowa masa ciała</v>
      </c>
      <c r="F312">
        <v>311</v>
      </c>
    </row>
    <row r="313" spans="1:6">
      <c r="A313">
        <f t="shared" si="16"/>
        <v>1.77</v>
      </c>
      <c r="B313">
        <v>177</v>
      </c>
      <c r="C313">
        <v>79</v>
      </c>
      <c r="D313">
        <f t="shared" si="17"/>
        <v>25.22</v>
      </c>
      <c r="E313" t="str">
        <f t="shared" si="18"/>
        <v>nadwaga</v>
      </c>
      <c r="F313">
        <v>312</v>
      </c>
    </row>
    <row r="314" spans="1:6">
      <c r="A314">
        <f t="shared" si="16"/>
        <v>1.72</v>
      </c>
      <c r="B314">
        <v>172</v>
      </c>
      <c r="C314">
        <v>98</v>
      </c>
      <c r="D314">
        <f t="shared" si="17"/>
        <v>33.130000000000003</v>
      </c>
      <c r="E314" t="str">
        <f t="shared" si="18"/>
        <v>otyłość</v>
      </c>
      <c r="F314">
        <v>313</v>
      </c>
    </row>
    <row r="315" spans="1:6">
      <c r="A315">
        <f t="shared" si="16"/>
        <v>1.93</v>
      </c>
      <c r="B315">
        <v>193</v>
      </c>
      <c r="C315">
        <v>97</v>
      </c>
      <c r="D315">
        <f t="shared" si="17"/>
        <v>26.04</v>
      </c>
      <c r="E315" t="str">
        <f t="shared" si="18"/>
        <v>nadwaga</v>
      </c>
      <c r="F315">
        <v>314</v>
      </c>
    </row>
    <row r="316" spans="1:6">
      <c r="A316">
        <f t="shared" si="16"/>
        <v>1.98</v>
      </c>
      <c r="B316">
        <v>198</v>
      </c>
      <c r="C316">
        <v>101</v>
      </c>
      <c r="D316">
        <f t="shared" si="17"/>
        <v>25.76</v>
      </c>
      <c r="E316" t="str">
        <f t="shared" si="18"/>
        <v>nadwaga</v>
      </c>
      <c r="F316">
        <v>315</v>
      </c>
    </row>
    <row r="317" spans="1:6">
      <c r="A317">
        <f t="shared" si="16"/>
        <v>1.9</v>
      </c>
      <c r="B317">
        <v>190</v>
      </c>
      <c r="C317">
        <v>69</v>
      </c>
      <c r="D317">
        <f t="shared" si="17"/>
        <v>19.11</v>
      </c>
      <c r="E317" t="str">
        <f t="shared" si="18"/>
        <v>prawidłowa masa ciała</v>
      </c>
      <c r="F317">
        <v>316</v>
      </c>
    </row>
    <row r="318" spans="1:6">
      <c r="A318">
        <f t="shared" si="16"/>
        <v>1.68</v>
      </c>
      <c r="B318">
        <v>168</v>
      </c>
      <c r="C318">
        <v>59</v>
      </c>
      <c r="D318">
        <f t="shared" si="17"/>
        <v>20.9</v>
      </c>
      <c r="E318" t="str">
        <f t="shared" si="18"/>
        <v>prawidłowa masa ciała</v>
      </c>
      <c r="F318">
        <v>317</v>
      </c>
    </row>
    <row r="319" spans="1:6">
      <c r="A319">
        <f t="shared" si="16"/>
        <v>1.86</v>
      </c>
      <c r="B319">
        <v>186</v>
      </c>
      <c r="C319">
        <v>96</v>
      </c>
      <c r="D319">
        <f t="shared" si="17"/>
        <v>27.75</v>
      </c>
      <c r="E319" t="str">
        <f t="shared" si="18"/>
        <v>nadwaga</v>
      </c>
      <c r="F319">
        <v>318</v>
      </c>
    </row>
    <row r="320" spans="1:6">
      <c r="A320">
        <f t="shared" si="16"/>
        <v>1.87</v>
      </c>
      <c r="B320">
        <v>187</v>
      </c>
      <c r="C320">
        <v>116</v>
      </c>
      <c r="D320">
        <f t="shared" si="17"/>
        <v>33.17</v>
      </c>
      <c r="E320" t="str">
        <f t="shared" si="18"/>
        <v>otyłość</v>
      </c>
      <c r="F320">
        <v>319</v>
      </c>
    </row>
    <row r="321" spans="1:6">
      <c r="A321">
        <f t="shared" si="16"/>
        <v>1.84</v>
      </c>
      <c r="B321">
        <v>184</v>
      </c>
      <c r="C321">
        <v>89</v>
      </c>
      <c r="D321">
        <f t="shared" si="17"/>
        <v>26.29</v>
      </c>
      <c r="E321" t="str">
        <f t="shared" si="18"/>
        <v>nadwaga</v>
      </c>
      <c r="F321">
        <v>320</v>
      </c>
    </row>
    <row r="322" spans="1:6">
      <c r="A322">
        <f t="shared" si="16"/>
        <v>1.89</v>
      </c>
      <c r="B322">
        <v>189</v>
      </c>
      <c r="C322">
        <v>116</v>
      </c>
      <c r="D322">
        <f t="shared" si="17"/>
        <v>32.47</v>
      </c>
      <c r="E322" t="str">
        <f t="shared" si="18"/>
        <v>otyłość</v>
      </c>
      <c r="F322">
        <v>321</v>
      </c>
    </row>
    <row r="323" spans="1:6">
      <c r="A323">
        <f t="shared" ref="A323:A386" si="19">B323/100</f>
        <v>1.51</v>
      </c>
      <c r="B323">
        <v>151</v>
      </c>
      <c r="C323">
        <v>46</v>
      </c>
      <c r="D323">
        <f t="shared" ref="D323:D386" si="20">ROUND(C323/A323^2,2)</f>
        <v>20.170000000000002</v>
      </c>
      <c r="E323" t="str">
        <f t="shared" si="18"/>
        <v>prawidłowa masa ciała</v>
      </c>
      <c r="F323">
        <v>322</v>
      </c>
    </row>
    <row r="324" spans="1:6">
      <c r="A324">
        <f t="shared" si="19"/>
        <v>1.51</v>
      </c>
      <c r="B324">
        <v>151</v>
      </c>
      <c r="C324">
        <v>88</v>
      </c>
      <c r="D324">
        <f t="shared" si="20"/>
        <v>38.590000000000003</v>
      </c>
      <c r="E324" t="str">
        <f t="shared" si="18"/>
        <v>otyłość</v>
      </c>
      <c r="F324">
        <v>323</v>
      </c>
    </row>
    <row r="325" spans="1:6">
      <c r="A325">
        <f t="shared" si="19"/>
        <v>1.6</v>
      </c>
      <c r="B325">
        <v>160</v>
      </c>
      <c r="C325">
        <v>49</v>
      </c>
      <c r="D325">
        <f t="shared" si="20"/>
        <v>19.14</v>
      </c>
      <c r="E325" t="str">
        <f t="shared" si="18"/>
        <v>prawidłowa masa ciała</v>
      </c>
      <c r="F325">
        <v>324</v>
      </c>
    </row>
    <row r="326" spans="1:6">
      <c r="A326">
        <f t="shared" si="19"/>
        <v>1.99</v>
      </c>
      <c r="B326">
        <v>199</v>
      </c>
      <c r="C326">
        <v>75</v>
      </c>
      <c r="D326">
        <f t="shared" si="20"/>
        <v>18.940000000000001</v>
      </c>
      <c r="E326" t="str">
        <f t="shared" si="18"/>
        <v>prawidłowa masa ciała</v>
      </c>
      <c r="F326">
        <v>325</v>
      </c>
    </row>
    <row r="327" spans="1:6">
      <c r="A327">
        <f t="shared" si="19"/>
        <v>1.71</v>
      </c>
      <c r="B327">
        <v>171</v>
      </c>
      <c r="C327">
        <v>90</v>
      </c>
      <c r="D327">
        <f t="shared" si="20"/>
        <v>30.78</v>
      </c>
      <c r="E327" t="str">
        <f t="shared" si="18"/>
        <v>otyłość</v>
      </c>
      <c r="F327">
        <v>326</v>
      </c>
    </row>
    <row r="328" spans="1:6">
      <c r="A328">
        <f t="shared" si="19"/>
        <v>1.67</v>
      </c>
      <c r="B328">
        <v>167</v>
      </c>
      <c r="C328">
        <v>68</v>
      </c>
      <c r="D328">
        <f t="shared" si="20"/>
        <v>24.38</v>
      </c>
      <c r="E328" t="str">
        <f t="shared" si="18"/>
        <v>prawidłowa masa ciała</v>
      </c>
      <c r="F328">
        <v>327</v>
      </c>
    </row>
    <row r="329" spans="1:6">
      <c r="A329">
        <f t="shared" si="19"/>
        <v>1.63</v>
      </c>
      <c r="B329">
        <v>163</v>
      </c>
      <c r="C329">
        <v>67</v>
      </c>
      <c r="D329">
        <f t="shared" si="20"/>
        <v>25.22</v>
      </c>
      <c r="E329" t="str">
        <f t="shared" si="18"/>
        <v>nadwaga</v>
      </c>
      <c r="F329">
        <v>328</v>
      </c>
    </row>
    <row r="330" spans="1:6">
      <c r="A330">
        <f t="shared" si="19"/>
        <v>1.64</v>
      </c>
      <c r="B330">
        <v>164</v>
      </c>
      <c r="C330">
        <v>97</v>
      </c>
      <c r="D330">
        <f t="shared" si="20"/>
        <v>36.06</v>
      </c>
      <c r="E330" t="str">
        <f t="shared" ref="E330:E393" si="21">IF(D330&lt;18.5,"niedowaga",IF(AND(D330&gt;=18.5,D330&lt;=24.99),"prawidłowa masa ciała",IF(AND(D330&gt;=25,D330&lt;=29.99),"nadwaga",IF(AND(D330&gt;=30,D330&lt;=39.99),"otyłość",IF(D330&gt;=40,"duża otyłość",FALSE)))))</f>
        <v>otyłość</v>
      </c>
      <c r="F330">
        <v>329</v>
      </c>
    </row>
    <row r="331" spans="1:6">
      <c r="A331">
        <f t="shared" si="19"/>
        <v>1.69</v>
      </c>
      <c r="B331">
        <v>169</v>
      </c>
      <c r="C331">
        <v>49</v>
      </c>
      <c r="D331">
        <f t="shared" si="20"/>
        <v>17.16</v>
      </c>
      <c r="E331" t="str">
        <f t="shared" si="21"/>
        <v>niedowaga</v>
      </c>
      <c r="F331">
        <v>330</v>
      </c>
    </row>
    <row r="332" spans="1:6">
      <c r="A332">
        <f t="shared" si="19"/>
        <v>1.75</v>
      </c>
      <c r="B332">
        <v>175</v>
      </c>
      <c r="C332">
        <v>108</v>
      </c>
      <c r="D332">
        <f t="shared" si="20"/>
        <v>35.270000000000003</v>
      </c>
      <c r="E332" t="str">
        <f t="shared" si="21"/>
        <v>otyłość</v>
      </c>
      <c r="F332">
        <v>331</v>
      </c>
    </row>
    <row r="333" spans="1:6">
      <c r="A333" s="4">
        <f t="shared" si="19"/>
        <v>1.59</v>
      </c>
      <c r="B333" s="4">
        <v>159</v>
      </c>
      <c r="C333" s="4">
        <v>33</v>
      </c>
      <c r="D333" s="4">
        <f t="shared" si="20"/>
        <v>13.05</v>
      </c>
      <c r="E333" s="4" t="str">
        <f t="shared" si="21"/>
        <v>niedowaga</v>
      </c>
      <c r="F333" s="4">
        <v>332</v>
      </c>
    </row>
    <row r="334" spans="1:6">
      <c r="A334">
        <f t="shared" si="19"/>
        <v>1.69</v>
      </c>
      <c r="B334">
        <v>169</v>
      </c>
      <c r="C334">
        <v>51</v>
      </c>
      <c r="D334">
        <f t="shared" si="20"/>
        <v>17.86</v>
      </c>
      <c r="E334" t="str">
        <f t="shared" si="21"/>
        <v>niedowaga</v>
      </c>
      <c r="F334">
        <v>333</v>
      </c>
    </row>
    <row r="335" spans="1:6">
      <c r="A335">
        <f t="shared" si="19"/>
        <v>1.95</v>
      </c>
      <c r="B335">
        <v>195</v>
      </c>
      <c r="C335">
        <v>72</v>
      </c>
      <c r="D335">
        <f t="shared" si="20"/>
        <v>18.93</v>
      </c>
      <c r="E335" t="str">
        <f t="shared" si="21"/>
        <v>prawidłowa masa ciała</v>
      </c>
      <c r="F335">
        <v>334</v>
      </c>
    </row>
    <row r="336" spans="1:6">
      <c r="A336">
        <f t="shared" si="19"/>
        <v>1.69</v>
      </c>
      <c r="B336">
        <v>169</v>
      </c>
      <c r="C336">
        <v>54</v>
      </c>
      <c r="D336">
        <f t="shared" si="20"/>
        <v>18.91</v>
      </c>
      <c r="E336" t="str">
        <f t="shared" si="21"/>
        <v>prawidłowa masa ciała</v>
      </c>
      <c r="F336">
        <v>335</v>
      </c>
    </row>
    <row r="337" spans="1:6">
      <c r="A337">
        <f t="shared" si="19"/>
        <v>1.7</v>
      </c>
      <c r="B337">
        <v>170</v>
      </c>
      <c r="C337">
        <v>54</v>
      </c>
      <c r="D337">
        <f t="shared" si="20"/>
        <v>18.690000000000001</v>
      </c>
      <c r="E337" t="str">
        <f t="shared" si="21"/>
        <v>prawidłowa masa ciała</v>
      </c>
      <c r="F337">
        <v>336</v>
      </c>
    </row>
    <row r="338" spans="1:6">
      <c r="A338">
        <f t="shared" si="19"/>
        <v>1.9</v>
      </c>
      <c r="B338">
        <v>190</v>
      </c>
      <c r="C338">
        <v>51</v>
      </c>
      <c r="D338">
        <f t="shared" si="20"/>
        <v>14.13</v>
      </c>
      <c r="E338" t="str">
        <f t="shared" si="21"/>
        <v>niedowaga</v>
      </c>
      <c r="F338">
        <v>337</v>
      </c>
    </row>
    <row r="339" spans="1:6">
      <c r="A339">
        <f t="shared" si="19"/>
        <v>1.89</v>
      </c>
      <c r="B339">
        <v>189</v>
      </c>
      <c r="C339">
        <v>84</v>
      </c>
      <c r="D339">
        <f t="shared" si="20"/>
        <v>23.52</v>
      </c>
      <c r="E339" t="str">
        <f t="shared" si="21"/>
        <v>prawidłowa masa ciała</v>
      </c>
      <c r="F339">
        <v>338</v>
      </c>
    </row>
    <row r="340" spans="1:6">
      <c r="A340">
        <f t="shared" si="19"/>
        <v>1.64</v>
      </c>
      <c r="B340">
        <v>164</v>
      </c>
      <c r="C340">
        <v>96</v>
      </c>
      <c r="D340">
        <f t="shared" si="20"/>
        <v>35.69</v>
      </c>
      <c r="E340" t="str">
        <f t="shared" si="21"/>
        <v>otyłość</v>
      </c>
      <c r="F340">
        <v>339</v>
      </c>
    </row>
    <row r="341" spans="1:6">
      <c r="A341">
        <f t="shared" si="19"/>
        <v>1.78</v>
      </c>
      <c r="B341">
        <v>178</v>
      </c>
      <c r="C341">
        <v>108</v>
      </c>
      <c r="D341">
        <f t="shared" si="20"/>
        <v>34.090000000000003</v>
      </c>
      <c r="E341" t="str">
        <f t="shared" si="21"/>
        <v>otyłość</v>
      </c>
      <c r="F341">
        <v>340</v>
      </c>
    </row>
    <row r="342" spans="1:6">
      <c r="A342">
        <f t="shared" si="19"/>
        <v>1.92</v>
      </c>
      <c r="B342">
        <v>192</v>
      </c>
      <c r="C342">
        <v>109</v>
      </c>
      <c r="D342">
        <f t="shared" si="20"/>
        <v>29.57</v>
      </c>
      <c r="E342" t="str">
        <f t="shared" si="21"/>
        <v>nadwaga</v>
      </c>
      <c r="F342">
        <v>341</v>
      </c>
    </row>
    <row r="343" spans="1:6">
      <c r="A343">
        <f t="shared" si="19"/>
        <v>1.53</v>
      </c>
      <c r="B343">
        <v>153</v>
      </c>
      <c r="C343">
        <v>63</v>
      </c>
      <c r="D343">
        <f t="shared" si="20"/>
        <v>26.91</v>
      </c>
      <c r="E343" t="str">
        <f t="shared" si="21"/>
        <v>nadwaga</v>
      </c>
      <c r="F343">
        <v>342</v>
      </c>
    </row>
    <row r="344" spans="1:6">
      <c r="A344">
        <f t="shared" si="19"/>
        <v>1.6</v>
      </c>
      <c r="B344">
        <v>160</v>
      </c>
      <c r="C344">
        <v>36</v>
      </c>
      <c r="D344">
        <f t="shared" si="20"/>
        <v>14.06</v>
      </c>
      <c r="E344" t="str">
        <f t="shared" si="21"/>
        <v>niedowaga</v>
      </c>
      <c r="F344">
        <v>343</v>
      </c>
    </row>
    <row r="345" spans="1:6">
      <c r="A345">
        <f t="shared" si="19"/>
        <v>1.5</v>
      </c>
      <c r="B345">
        <v>150</v>
      </c>
      <c r="C345">
        <v>66</v>
      </c>
      <c r="D345">
        <f t="shared" si="20"/>
        <v>29.33</v>
      </c>
      <c r="E345" t="str">
        <f t="shared" si="21"/>
        <v>nadwaga</v>
      </c>
      <c r="F345">
        <v>344</v>
      </c>
    </row>
    <row r="346" spans="1:6">
      <c r="A346">
        <f t="shared" si="19"/>
        <v>1.81</v>
      </c>
      <c r="B346">
        <v>181</v>
      </c>
      <c r="C346">
        <v>108</v>
      </c>
      <c r="D346">
        <f t="shared" si="20"/>
        <v>32.97</v>
      </c>
      <c r="E346" t="str">
        <f t="shared" si="21"/>
        <v>otyłość</v>
      </c>
      <c r="F346">
        <v>345</v>
      </c>
    </row>
    <row r="347" spans="1:6">
      <c r="A347">
        <f t="shared" si="19"/>
        <v>1.93</v>
      </c>
      <c r="B347">
        <v>193</v>
      </c>
      <c r="C347">
        <v>99</v>
      </c>
      <c r="D347">
        <f t="shared" si="20"/>
        <v>26.58</v>
      </c>
      <c r="E347" t="str">
        <f t="shared" si="21"/>
        <v>nadwaga</v>
      </c>
      <c r="F347">
        <v>346</v>
      </c>
    </row>
    <row r="348" spans="1:6">
      <c r="A348">
        <f t="shared" si="19"/>
        <v>1.94</v>
      </c>
      <c r="B348">
        <v>194</v>
      </c>
      <c r="C348">
        <v>88</v>
      </c>
      <c r="D348">
        <f t="shared" si="20"/>
        <v>23.38</v>
      </c>
      <c r="E348" t="str">
        <f t="shared" si="21"/>
        <v>prawidłowa masa ciała</v>
      </c>
      <c r="F348">
        <v>347</v>
      </c>
    </row>
    <row r="349" spans="1:6">
      <c r="A349">
        <f t="shared" si="19"/>
        <v>1.65</v>
      </c>
      <c r="B349">
        <v>165</v>
      </c>
      <c r="C349">
        <v>73</v>
      </c>
      <c r="D349">
        <f t="shared" si="20"/>
        <v>26.81</v>
      </c>
      <c r="E349" t="str">
        <f t="shared" si="21"/>
        <v>nadwaga</v>
      </c>
      <c r="F349">
        <v>348</v>
      </c>
    </row>
    <row r="350" spans="1:6">
      <c r="A350">
        <f t="shared" si="19"/>
        <v>1.85</v>
      </c>
      <c r="B350">
        <v>185</v>
      </c>
      <c r="C350">
        <v>120</v>
      </c>
      <c r="D350">
        <f t="shared" si="20"/>
        <v>35.06</v>
      </c>
      <c r="E350" t="str">
        <f t="shared" si="21"/>
        <v>otyłość</v>
      </c>
      <c r="F350">
        <v>349</v>
      </c>
    </row>
    <row r="351" spans="1:6">
      <c r="A351">
        <f t="shared" si="19"/>
        <v>1.75</v>
      </c>
      <c r="B351">
        <v>175</v>
      </c>
      <c r="C351">
        <v>101</v>
      </c>
      <c r="D351">
        <f t="shared" si="20"/>
        <v>32.979999999999997</v>
      </c>
      <c r="E351" t="str">
        <f t="shared" si="21"/>
        <v>otyłość</v>
      </c>
      <c r="F351">
        <v>350</v>
      </c>
    </row>
    <row r="352" spans="1:6">
      <c r="A352">
        <f t="shared" si="19"/>
        <v>1.89</v>
      </c>
      <c r="B352">
        <v>189</v>
      </c>
      <c r="C352">
        <v>97</v>
      </c>
      <c r="D352">
        <f t="shared" si="20"/>
        <v>27.15</v>
      </c>
      <c r="E352" t="str">
        <f t="shared" si="21"/>
        <v>nadwaga</v>
      </c>
      <c r="F352">
        <v>351</v>
      </c>
    </row>
    <row r="353" spans="1:6">
      <c r="A353">
        <f t="shared" si="19"/>
        <v>1.75</v>
      </c>
      <c r="B353">
        <v>175</v>
      </c>
      <c r="C353">
        <v>62</v>
      </c>
      <c r="D353">
        <f t="shared" si="20"/>
        <v>20.239999999999998</v>
      </c>
      <c r="E353" t="str">
        <f t="shared" si="21"/>
        <v>prawidłowa masa ciała</v>
      </c>
      <c r="F353">
        <v>352</v>
      </c>
    </row>
    <row r="354" spans="1:6">
      <c r="A354">
        <f t="shared" si="19"/>
        <v>1.83</v>
      </c>
      <c r="B354">
        <v>183</v>
      </c>
      <c r="C354">
        <v>65</v>
      </c>
      <c r="D354">
        <f t="shared" si="20"/>
        <v>19.41</v>
      </c>
      <c r="E354" t="str">
        <f t="shared" si="21"/>
        <v>prawidłowa masa ciała</v>
      </c>
      <c r="F354">
        <v>353</v>
      </c>
    </row>
    <row r="355" spans="1:6">
      <c r="A355">
        <f t="shared" si="19"/>
        <v>1.94</v>
      </c>
      <c r="B355">
        <v>194</v>
      </c>
      <c r="C355">
        <v>115</v>
      </c>
      <c r="D355">
        <f t="shared" si="20"/>
        <v>30.56</v>
      </c>
      <c r="E355" t="str">
        <f t="shared" si="21"/>
        <v>otyłość</v>
      </c>
      <c r="F355">
        <v>354</v>
      </c>
    </row>
    <row r="356" spans="1:6">
      <c r="A356">
        <f t="shared" si="19"/>
        <v>1.82</v>
      </c>
      <c r="B356">
        <v>182</v>
      </c>
      <c r="C356">
        <v>91</v>
      </c>
      <c r="D356">
        <f t="shared" si="20"/>
        <v>27.47</v>
      </c>
      <c r="E356" t="str">
        <f t="shared" si="21"/>
        <v>nadwaga</v>
      </c>
      <c r="F356">
        <v>355</v>
      </c>
    </row>
    <row r="357" spans="1:6">
      <c r="A357">
        <f t="shared" si="19"/>
        <v>1.61</v>
      </c>
      <c r="B357">
        <v>161</v>
      </c>
      <c r="C357">
        <v>86</v>
      </c>
      <c r="D357">
        <f t="shared" si="20"/>
        <v>33.18</v>
      </c>
      <c r="E357" t="str">
        <f t="shared" si="21"/>
        <v>otyłość</v>
      </c>
      <c r="F357">
        <v>356</v>
      </c>
    </row>
    <row r="358" spans="1:6">
      <c r="A358">
        <f t="shared" si="19"/>
        <v>1.74</v>
      </c>
      <c r="B358">
        <v>174</v>
      </c>
      <c r="C358">
        <v>94</v>
      </c>
      <c r="D358">
        <f t="shared" si="20"/>
        <v>31.05</v>
      </c>
      <c r="E358" t="str">
        <f t="shared" si="21"/>
        <v>otyłość</v>
      </c>
      <c r="F358">
        <v>357</v>
      </c>
    </row>
    <row r="359" spans="1:6">
      <c r="A359">
        <f t="shared" si="19"/>
        <v>1.62</v>
      </c>
      <c r="B359">
        <v>162</v>
      </c>
      <c r="C359">
        <v>109</v>
      </c>
      <c r="D359">
        <f t="shared" si="20"/>
        <v>41.53</v>
      </c>
      <c r="E359" t="str">
        <f t="shared" si="21"/>
        <v>duża otyłość</v>
      </c>
      <c r="F359">
        <v>358</v>
      </c>
    </row>
    <row r="360" spans="1:6">
      <c r="A360">
        <f t="shared" si="19"/>
        <v>1.53</v>
      </c>
      <c r="B360">
        <v>153</v>
      </c>
      <c r="C360">
        <v>78</v>
      </c>
      <c r="D360">
        <f t="shared" si="20"/>
        <v>33.32</v>
      </c>
      <c r="E360" t="str">
        <f t="shared" si="21"/>
        <v>otyłość</v>
      </c>
      <c r="F360">
        <v>359</v>
      </c>
    </row>
    <row r="361" spans="1:6">
      <c r="A361">
        <f t="shared" si="19"/>
        <v>1.75</v>
      </c>
      <c r="B361">
        <v>175</v>
      </c>
      <c r="C361">
        <v>116</v>
      </c>
      <c r="D361">
        <f t="shared" si="20"/>
        <v>37.880000000000003</v>
      </c>
      <c r="E361" t="str">
        <f t="shared" si="21"/>
        <v>otyłość</v>
      </c>
      <c r="F361">
        <v>360</v>
      </c>
    </row>
    <row r="362" spans="1:6">
      <c r="A362">
        <f t="shared" si="19"/>
        <v>1.83</v>
      </c>
      <c r="B362">
        <v>183</v>
      </c>
      <c r="C362">
        <v>101</v>
      </c>
      <c r="D362">
        <f t="shared" si="20"/>
        <v>30.16</v>
      </c>
      <c r="E362" t="str">
        <f t="shared" si="21"/>
        <v>otyłość</v>
      </c>
      <c r="F362">
        <v>361</v>
      </c>
    </row>
    <row r="363" spans="1:6">
      <c r="A363">
        <f t="shared" si="19"/>
        <v>1.63</v>
      </c>
      <c r="B363">
        <v>163</v>
      </c>
      <c r="C363">
        <v>50</v>
      </c>
      <c r="D363">
        <f t="shared" si="20"/>
        <v>18.82</v>
      </c>
      <c r="E363" t="str">
        <f t="shared" si="21"/>
        <v>prawidłowa masa ciała</v>
      </c>
      <c r="F363">
        <v>362</v>
      </c>
    </row>
    <row r="364" spans="1:6">
      <c r="A364">
        <f t="shared" si="19"/>
        <v>1.91</v>
      </c>
      <c r="B364">
        <v>191</v>
      </c>
      <c r="C364">
        <v>69</v>
      </c>
      <c r="D364">
        <f t="shared" si="20"/>
        <v>18.91</v>
      </c>
      <c r="E364" t="str">
        <f t="shared" si="21"/>
        <v>prawidłowa masa ciała</v>
      </c>
      <c r="F364">
        <v>363</v>
      </c>
    </row>
    <row r="365" spans="1:6">
      <c r="A365">
        <f t="shared" si="19"/>
        <v>1.83</v>
      </c>
      <c r="B365">
        <v>183</v>
      </c>
      <c r="C365">
        <v>93</v>
      </c>
      <c r="D365">
        <f t="shared" si="20"/>
        <v>27.77</v>
      </c>
      <c r="E365" t="str">
        <f t="shared" si="21"/>
        <v>nadwaga</v>
      </c>
      <c r="F365">
        <v>364</v>
      </c>
    </row>
    <row r="366" spans="1:6">
      <c r="A366">
        <f t="shared" si="19"/>
        <v>1.58</v>
      </c>
      <c r="B366">
        <v>158</v>
      </c>
      <c r="C366">
        <v>53</v>
      </c>
      <c r="D366">
        <f t="shared" si="20"/>
        <v>21.23</v>
      </c>
      <c r="E366" t="str">
        <f t="shared" si="21"/>
        <v>prawidłowa masa ciała</v>
      </c>
      <c r="F366">
        <v>365</v>
      </c>
    </row>
    <row r="367" spans="1:6">
      <c r="A367">
        <f t="shared" si="19"/>
        <v>1.68</v>
      </c>
      <c r="B367">
        <v>168</v>
      </c>
      <c r="C367">
        <v>57</v>
      </c>
      <c r="D367">
        <f t="shared" si="20"/>
        <v>20.2</v>
      </c>
      <c r="E367" t="str">
        <f t="shared" si="21"/>
        <v>prawidłowa masa ciała</v>
      </c>
      <c r="F367">
        <v>366</v>
      </c>
    </row>
    <row r="368" spans="1:6">
      <c r="A368">
        <f t="shared" si="19"/>
        <v>1.5</v>
      </c>
      <c r="B368">
        <v>150</v>
      </c>
      <c r="C368">
        <v>63</v>
      </c>
      <c r="D368">
        <f t="shared" si="20"/>
        <v>28</v>
      </c>
      <c r="E368" t="str">
        <f t="shared" si="21"/>
        <v>nadwaga</v>
      </c>
      <c r="F368">
        <v>367</v>
      </c>
    </row>
    <row r="369" spans="1:6">
      <c r="A369">
        <f t="shared" si="19"/>
        <v>1.77</v>
      </c>
      <c r="B369">
        <v>177</v>
      </c>
      <c r="C369">
        <v>66</v>
      </c>
      <c r="D369">
        <f t="shared" si="20"/>
        <v>21.07</v>
      </c>
      <c r="E369" t="str">
        <f t="shared" si="21"/>
        <v>prawidłowa masa ciała</v>
      </c>
      <c r="F369">
        <v>368</v>
      </c>
    </row>
    <row r="370" spans="1:6">
      <c r="A370">
        <f t="shared" si="19"/>
        <v>1.65</v>
      </c>
      <c r="B370">
        <v>165</v>
      </c>
      <c r="C370">
        <v>76</v>
      </c>
      <c r="D370">
        <f t="shared" si="20"/>
        <v>27.92</v>
      </c>
      <c r="E370" t="str">
        <f t="shared" si="21"/>
        <v>nadwaga</v>
      </c>
      <c r="F370">
        <v>369</v>
      </c>
    </row>
    <row r="371" spans="1:6">
      <c r="A371">
        <f t="shared" si="19"/>
        <v>1.71</v>
      </c>
      <c r="B371">
        <v>171</v>
      </c>
      <c r="C371">
        <v>106</v>
      </c>
      <c r="D371">
        <f t="shared" si="20"/>
        <v>36.25</v>
      </c>
      <c r="E371" t="str">
        <f t="shared" si="21"/>
        <v>otyłość</v>
      </c>
      <c r="F371">
        <v>370</v>
      </c>
    </row>
    <row r="372" spans="1:6">
      <c r="A372">
        <f t="shared" si="19"/>
        <v>1.96</v>
      </c>
      <c r="B372">
        <v>196</v>
      </c>
      <c r="C372">
        <v>52</v>
      </c>
      <c r="D372">
        <f t="shared" si="20"/>
        <v>13.54</v>
      </c>
      <c r="E372" t="str">
        <f t="shared" si="21"/>
        <v>niedowaga</v>
      </c>
      <c r="F372">
        <v>371</v>
      </c>
    </row>
    <row r="373" spans="1:6">
      <c r="A373">
        <f t="shared" si="19"/>
        <v>1.59</v>
      </c>
      <c r="B373">
        <v>159</v>
      </c>
      <c r="C373">
        <v>60</v>
      </c>
      <c r="D373">
        <f t="shared" si="20"/>
        <v>23.73</v>
      </c>
      <c r="E373" t="str">
        <f t="shared" si="21"/>
        <v>prawidłowa masa ciała</v>
      </c>
      <c r="F373">
        <v>372</v>
      </c>
    </row>
    <row r="374" spans="1:6">
      <c r="A374">
        <f t="shared" si="19"/>
        <v>1.62</v>
      </c>
      <c r="B374">
        <v>162</v>
      </c>
      <c r="C374">
        <v>105</v>
      </c>
      <c r="D374">
        <f t="shared" si="20"/>
        <v>40.01</v>
      </c>
      <c r="E374" t="str">
        <f t="shared" si="21"/>
        <v>duża otyłość</v>
      </c>
      <c r="F374">
        <v>373</v>
      </c>
    </row>
    <row r="375" spans="1:6">
      <c r="A375">
        <f t="shared" si="19"/>
        <v>1.87</v>
      </c>
      <c r="B375">
        <v>187</v>
      </c>
      <c r="C375">
        <v>90</v>
      </c>
      <c r="D375">
        <f t="shared" si="20"/>
        <v>25.74</v>
      </c>
      <c r="E375" t="str">
        <f t="shared" si="21"/>
        <v>nadwaga</v>
      </c>
      <c r="F375">
        <v>374</v>
      </c>
    </row>
    <row r="376" spans="1:6">
      <c r="A376">
        <f t="shared" si="19"/>
        <v>1.93</v>
      </c>
      <c r="B376">
        <v>193</v>
      </c>
      <c r="C376">
        <v>84</v>
      </c>
      <c r="D376">
        <f t="shared" si="20"/>
        <v>22.55</v>
      </c>
      <c r="E376" t="str">
        <f t="shared" si="21"/>
        <v>prawidłowa masa ciała</v>
      </c>
      <c r="F376">
        <v>375</v>
      </c>
    </row>
    <row r="377" spans="1:6">
      <c r="A377">
        <f t="shared" si="19"/>
        <v>1.83</v>
      </c>
      <c r="B377">
        <v>183</v>
      </c>
      <c r="C377">
        <v>53</v>
      </c>
      <c r="D377">
        <f t="shared" si="20"/>
        <v>15.83</v>
      </c>
      <c r="E377" t="str">
        <f t="shared" si="21"/>
        <v>niedowaga</v>
      </c>
      <c r="F377">
        <v>376</v>
      </c>
    </row>
    <row r="378" spans="1:6">
      <c r="A378">
        <f t="shared" si="19"/>
        <v>1.75</v>
      </c>
      <c r="B378">
        <v>175</v>
      </c>
      <c r="C378">
        <v>66</v>
      </c>
      <c r="D378">
        <f t="shared" si="20"/>
        <v>21.55</v>
      </c>
      <c r="E378" t="str">
        <f t="shared" si="21"/>
        <v>prawidłowa masa ciała</v>
      </c>
      <c r="F378">
        <v>377</v>
      </c>
    </row>
    <row r="379" spans="1:6">
      <c r="A379">
        <f t="shared" si="19"/>
        <v>1.68</v>
      </c>
      <c r="B379">
        <v>168</v>
      </c>
      <c r="C379">
        <v>64</v>
      </c>
      <c r="D379">
        <f t="shared" si="20"/>
        <v>22.68</v>
      </c>
      <c r="E379" t="str">
        <f t="shared" si="21"/>
        <v>prawidłowa masa ciała</v>
      </c>
      <c r="F379">
        <v>378</v>
      </c>
    </row>
    <row r="380" spans="1:6">
      <c r="A380">
        <f t="shared" si="19"/>
        <v>1.86</v>
      </c>
      <c r="B380">
        <v>186</v>
      </c>
      <c r="C380">
        <v>82</v>
      </c>
      <c r="D380">
        <f t="shared" si="20"/>
        <v>23.7</v>
      </c>
      <c r="E380" t="str">
        <f t="shared" si="21"/>
        <v>prawidłowa masa ciała</v>
      </c>
      <c r="F380">
        <v>379</v>
      </c>
    </row>
    <row r="381" spans="1:6">
      <c r="A381">
        <f t="shared" si="19"/>
        <v>1.65</v>
      </c>
      <c r="B381">
        <v>165</v>
      </c>
      <c r="C381">
        <v>41</v>
      </c>
      <c r="D381">
        <f t="shared" si="20"/>
        <v>15.06</v>
      </c>
      <c r="E381" t="str">
        <f t="shared" si="21"/>
        <v>niedowaga</v>
      </c>
      <c r="F381">
        <v>380</v>
      </c>
    </row>
    <row r="382" spans="1:6">
      <c r="A382">
        <f t="shared" si="19"/>
        <v>1.53</v>
      </c>
      <c r="B382">
        <v>153</v>
      </c>
      <c r="C382">
        <v>87</v>
      </c>
      <c r="D382">
        <f t="shared" si="20"/>
        <v>37.17</v>
      </c>
      <c r="E382" t="str">
        <f t="shared" si="21"/>
        <v>otyłość</v>
      </c>
      <c r="F382">
        <v>381</v>
      </c>
    </row>
    <row r="383" spans="1:6">
      <c r="A383">
        <f t="shared" si="19"/>
        <v>1.84</v>
      </c>
      <c r="B383">
        <v>184</v>
      </c>
      <c r="C383">
        <v>59</v>
      </c>
      <c r="D383">
        <f t="shared" si="20"/>
        <v>17.43</v>
      </c>
      <c r="E383" t="str">
        <f t="shared" si="21"/>
        <v>niedowaga</v>
      </c>
      <c r="F383">
        <v>382</v>
      </c>
    </row>
    <row r="384" spans="1:6">
      <c r="A384">
        <f t="shared" si="19"/>
        <v>1.66</v>
      </c>
      <c r="B384">
        <v>166</v>
      </c>
      <c r="C384">
        <v>64</v>
      </c>
      <c r="D384">
        <f t="shared" si="20"/>
        <v>23.23</v>
      </c>
      <c r="E384" t="str">
        <f t="shared" si="21"/>
        <v>prawidłowa masa ciała</v>
      </c>
      <c r="F384">
        <v>383</v>
      </c>
    </row>
    <row r="385" spans="1:6">
      <c r="A385">
        <f t="shared" si="19"/>
        <v>1.59</v>
      </c>
      <c r="B385">
        <v>159</v>
      </c>
      <c r="C385">
        <v>82</v>
      </c>
      <c r="D385">
        <f t="shared" si="20"/>
        <v>32.44</v>
      </c>
      <c r="E385" t="str">
        <f t="shared" si="21"/>
        <v>otyłość</v>
      </c>
      <c r="F385">
        <v>384</v>
      </c>
    </row>
    <row r="386" spans="1:6">
      <c r="A386">
        <f t="shared" si="19"/>
        <v>1.76</v>
      </c>
      <c r="B386">
        <v>176</v>
      </c>
      <c r="C386">
        <v>81</v>
      </c>
      <c r="D386">
        <f t="shared" si="20"/>
        <v>26.15</v>
      </c>
      <c r="E386" t="str">
        <f t="shared" si="21"/>
        <v>nadwaga</v>
      </c>
      <c r="F386">
        <v>385</v>
      </c>
    </row>
    <row r="387" spans="1:6">
      <c r="A387">
        <f t="shared" ref="A387:A450" si="22">B387/100</f>
        <v>1.7</v>
      </c>
      <c r="B387">
        <v>170</v>
      </c>
      <c r="C387">
        <v>70</v>
      </c>
      <c r="D387">
        <f t="shared" ref="D387:D450" si="23">ROUND(C387/A387^2,2)</f>
        <v>24.22</v>
      </c>
      <c r="E387" t="str">
        <f t="shared" si="21"/>
        <v>prawidłowa masa ciała</v>
      </c>
      <c r="F387">
        <v>386</v>
      </c>
    </row>
    <row r="388" spans="1:6">
      <c r="A388">
        <f t="shared" si="22"/>
        <v>1.81</v>
      </c>
      <c r="B388">
        <v>181</v>
      </c>
      <c r="C388">
        <v>99</v>
      </c>
      <c r="D388">
        <f t="shared" si="23"/>
        <v>30.22</v>
      </c>
      <c r="E388" t="str">
        <f t="shared" si="21"/>
        <v>otyłość</v>
      </c>
      <c r="F388">
        <v>387</v>
      </c>
    </row>
    <row r="389" spans="1:6">
      <c r="A389">
        <f t="shared" si="22"/>
        <v>1.53</v>
      </c>
      <c r="B389">
        <v>153</v>
      </c>
      <c r="C389">
        <v>71</v>
      </c>
      <c r="D389">
        <f t="shared" si="23"/>
        <v>30.33</v>
      </c>
      <c r="E389" t="str">
        <f t="shared" si="21"/>
        <v>otyłość</v>
      </c>
      <c r="F389">
        <v>388</v>
      </c>
    </row>
    <row r="390" spans="1:6">
      <c r="A390">
        <f t="shared" si="22"/>
        <v>1.94</v>
      </c>
      <c r="B390">
        <v>194</v>
      </c>
      <c r="C390">
        <v>92</v>
      </c>
      <c r="D390">
        <f t="shared" si="23"/>
        <v>24.44</v>
      </c>
      <c r="E390" t="str">
        <f t="shared" si="21"/>
        <v>prawidłowa masa ciała</v>
      </c>
      <c r="F390">
        <v>389</v>
      </c>
    </row>
    <row r="391" spans="1:6">
      <c r="A391">
        <f t="shared" si="22"/>
        <v>1.83</v>
      </c>
      <c r="B391">
        <v>183</v>
      </c>
      <c r="C391">
        <v>63</v>
      </c>
      <c r="D391">
        <f t="shared" si="23"/>
        <v>18.809999999999999</v>
      </c>
      <c r="E391" t="str">
        <f t="shared" si="21"/>
        <v>prawidłowa masa ciała</v>
      </c>
      <c r="F391">
        <v>390</v>
      </c>
    </row>
    <row r="392" spans="1:6">
      <c r="A392">
        <f t="shared" si="22"/>
        <v>1.86</v>
      </c>
      <c r="B392">
        <v>186</v>
      </c>
      <c r="C392">
        <v>59</v>
      </c>
      <c r="D392">
        <f t="shared" si="23"/>
        <v>17.05</v>
      </c>
      <c r="E392" t="str">
        <f t="shared" si="21"/>
        <v>niedowaga</v>
      </c>
      <c r="F392">
        <v>391</v>
      </c>
    </row>
    <row r="393" spans="1:6">
      <c r="A393">
        <f t="shared" si="22"/>
        <v>1.69</v>
      </c>
      <c r="B393">
        <v>169</v>
      </c>
      <c r="C393">
        <v>52</v>
      </c>
      <c r="D393">
        <f t="shared" si="23"/>
        <v>18.21</v>
      </c>
      <c r="E393" t="str">
        <f t="shared" si="21"/>
        <v>niedowaga</v>
      </c>
      <c r="F393">
        <v>392</v>
      </c>
    </row>
    <row r="394" spans="1:6">
      <c r="A394">
        <f t="shared" si="22"/>
        <v>1.6</v>
      </c>
      <c r="B394">
        <v>160</v>
      </c>
      <c r="C394">
        <v>76</v>
      </c>
      <c r="D394">
        <f t="shared" si="23"/>
        <v>29.69</v>
      </c>
      <c r="E394" t="str">
        <f t="shared" ref="E394:E457" si="24">IF(D394&lt;18.5,"niedowaga",IF(AND(D394&gt;=18.5,D394&lt;=24.99),"prawidłowa masa ciała",IF(AND(D394&gt;=25,D394&lt;=29.99),"nadwaga",IF(AND(D394&gt;=30,D394&lt;=39.99),"otyłość",IF(D394&gt;=40,"duża otyłość",FALSE)))))</f>
        <v>nadwaga</v>
      </c>
      <c r="F394">
        <v>393</v>
      </c>
    </row>
    <row r="395" spans="1:6">
      <c r="A395">
        <f t="shared" si="22"/>
        <v>1.9</v>
      </c>
      <c r="B395">
        <v>190</v>
      </c>
      <c r="C395">
        <v>138</v>
      </c>
      <c r="D395">
        <f t="shared" si="23"/>
        <v>38.229999999999997</v>
      </c>
      <c r="E395" t="str">
        <f t="shared" si="24"/>
        <v>otyłość</v>
      </c>
      <c r="F395">
        <v>394</v>
      </c>
    </row>
    <row r="396" spans="1:6">
      <c r="A396">
        <f t="shared" si="22"/>
        <v>1.85</v>
      </c>
      <c r="B396">
        <v>185</v>
      </c>
      <c r="C396">
        <v>108</v>
      </c>
      <c r="D396">
        <f t="shared" si="23"/>
        <v>31.56</v>
      </c>
      <c r="E396" t="str">
        <f t="shared" si="24"/>
        <v>otyłość</v>
      </c>
      <c r="F396">
        <v>395</v>
      </c>
    </row>
    <row r="397" spans="1:6">
      <c r="A397">
        <f t="shared" si="22"/>
        <v>1.93</v>
      </c>
      <c r="B397">
        <v>193</v>
      </c>
      <c r="C397">
        <v>92</v>
      </c>
      <c r="D397">
        <f t="shared" si="23"/>
        <v>24.7</v>
      </c>
      <c r="E397" t="str">
        <f t="shared" si="24"/>
        <v>prawidłowa masa ciała</v>
      </c>
      <c r="F397">
        <v>396</v>
      </c>
    </row>
    <row r="398" spans="1:6">
      <c r="A398">
        <f t="shared" si="22"/>
        <v>1.57</v>
      </c>
      <c r="B398">
        <v>157</v>
      </c>
      <c r="C398">
        <v>62</v>
      </c>
      <c r="D398">
        <f t="shared" si="23"/>
        <v>25.15</v>
      </c>
      <c r="E398" t="str">
        <f t="shared" si="24"/>
        <v>nadwaga</v>
      </c>
      <c r="F398">
        <v>397</v>
      </c>
    </row>
    <row r="399" spans="1:6">
      <c r="A399">
        <f t="shared" si="22"/>
        <v>1.99</v>
      </c>
      <c r="B399">
        <v>199</v>
      </c>
      <c r="C399">
        <v>101</v>
      </c>
      <c r="D399">
        <f t="shared" si="23"/>
        <v>25.5</v>
      </c>
      <c r="E399" t="str">
        <f t="shared" si="24"/>
        <v>nadwaga</v>
      </c>
      <c r="F399">
        <v>398</v>
      </c>
    </row>
    <row r="400" spans="1:6">
      <c r="A400">
        <f t="shared" si="22"/>
        <v>1.61</v>
      </c>
      <c r="B400">
        <v>161</v>
      </c>
      <c r="C400">
        <v>71</v>
      </c>
      <c r="D400">
        <f t="shared" si="23"/>
        <v>27.39</v>
      </c>
      <c r="E400" t="str">
        <f t="shared" si="24"/>
        <v>nadwaga</v>
      </c>
      <c r="F400">
        <v>399</v>
      </c>
    </row>
    <row r="401" spans="1:6">
      <c r="A401">
        <f t="shared" si="22"/>
        <v>1.57</v>
      </c>
      <c r="B401">
        <v>157</v>
      </c>
      <c r="C401">
        <v>57</v>
      </c>
      <c r="D401">
        <f t="shared" si="23"/>
        <v>23.12</v>
      </c>
      <c r="E401" t="str">
        <f t="shared" si="24"/>
        <v>prawidłowa masa ciała</v>
      </c>
      <c r="F401">
        <v>400</v>
      </c>
    </row>
    <row r="402" spans="1:6">
      <c r="A402">
        <f t="shared" si="22"/>
        <v>1.57</v>
      </c>
      <c r="B402">
        <v>157</v>
      </c>
      <c r="C402">
        <v>71</v>
      </c>
      <c r="D402">
        <f t="shared" si="23"/>
        <v>28.8</v>
      </c>
      <c r="E402" t="str">
        <f t="shared" si="24"/>
        <v>nadwaga</v>
      </c>
      <c r="F402">
        <v>401</v>
      </c>
    </row>
    <row r="403" spans="1:6">
      <c r="A403">
        <f t="shared" si="22"/>
        <v>1.77</v>
      </c>
      <c r="B403">
        <v>177</v>
      </c>
      <c r="C403">
        <v>92</v>
      </c>
      <c r="D403">
        <f t="shared" si="23"/>
        <v>29.37</v>
      </c>
      <c r="E403" t="str">
        <f t="shared" si="24"/>
        <v>nadwaga</v>
      </c>
      <c r="F403">
        <v>402</v>
      </c>
    </row>
    <row r="404" spans="1:6">
      <c r="A404">
        <f t="shared" si="22"/>
        <v>1.98</v>
      </c>
      <c r="B404">
        <v>198</v>
      </c>
      <c r="C404">
        <v>98</v>
      </c>
      <c r="D404">
        <f t="shared" si="23"/>
        <v>25</v>
      </c>
      <c r="E404" t="str">
        <f t="shared" si="24"/>
        <v>nadwaga</v>
      </c>
      <c r="F404">
        <v>403</v>
      </c>
    </row>
    <row r="405" spans="1:6">
      <c r="A405">
        <f t="shared" si="22"/>
        <v>1.51</v>
      </c>
      <c r="B405">
        <v>151</v>
      </c>
      <c r="C405">
        <v>64</v>
      </c>
      <c r="D405">
        <f t="shared" si="23"/>
        <v>28.07</v>
      </c>
      <c r="E405" t="str">
        <f t="shared" si="24"/>
        <v>nadwaga</v>
      </c>
      <c r="F405">
        <v>404</v>
      </c>
    </row>
    <row r="406" spans="1:6">
      <c r="A406">
        <f t="shared" si="22"/>
        <v>1.81</v>
      </c>
      <c r="B406">
        <v>181</v>
      </c>
      <c r="C406">
        <v>106</v>
      </c>
      <c r="D406">
        <f t="shared" si="23"/>
        <v>32.36</v>
      </c>
      <c r="E406" t="str">
        <f t="shared" si="24"/>
        <v>otyłość</v>
      </c>
      <c r="F406">
        <v>405</v>
      </c>
    </row>
    <row r="407" spans="1:6">
      <c r="A407">
        <f t="shared" si="22"/>
        <v>1.71</v>
      </c>
      <c r="B407">
        <v>171</v>
      </c>
      <c r="C407">
        <v>66</v>
      </c>
      <c r="D407">
        <f t="shared" si="23"/>
        <v>22.57</v>
      </c>
      <c r="E407" t="str">
        <f t="shared" si="24"/>
        <v>prawidłowa masa ciała</v>
      </c>
      <c r="F407">
        <v>406</v>
      </c>
    </row>
    <row r="408" spans="1:6">
      <c r="A408">
        <f t="shared" si="22"/>
        <v>1.98</v>
      </c>
      <c r="B408">
        <v>198</v>
      </c>
      <c r="C408">
        <v>56</v>
      </c>
      <c r="D408">
        <f t="shared" si="23"/>
        <v>14.28</v>
      </c>
      <c r="E408" t="str">
        <f t="shared" si="24"/>
        <v>niedowaga</v>
      </c>
      <c r="F408">
        <v>407</v>
      </c>
    </row>
    <row r="409" spans="1:6">
      <c r="A409">
        <f t="shared" si="22"/>
        <v>1.84</v>
      </c>
      <c r="B409">
        <v>184</v>
      </c>
      <c r="C409">
        <v>73</v>
      </c>
      <c r="D409">
        <f t="shared" si="23"/>
        <v>21.56</v>
      </c>
      <c r="E409" t="str">
        <f t="shared" si="24"/>
        <v>prawidłowa masa ciała</v>
      </c>
      <c r="F409">
        <v>408</v>
      </c>
    </row>
    <row r="410" spans="1:6">
      <c r="A410">
        <f t="shared" si="22"/>
        <v>1.92</v>
      </c>
      <c r="B410">
        <v>192</v>
      </c>
      <c r="C410">
        <v>78</v>
      </c>
      <c r="D410">
        <f t="shared" si="23"/>
        <v>21.16</v>
      </c>
      <c r="E410" t="str">
        <f t="shared" si="24"/>
        <v>prawidłowa masa ciała</v>
      </c>
      <c r="F410">
        <v>409</v>
      </c>
    </row>
    <row r="411" spans="1:6">
      <c r="A411">
        <f t="shared" si="22"/>
        <v>1.99</v>
      </c>
      <c r="B411">
        <v>199</v>
      </c>
      <c r="C411">
        <v>65</v>
      </c>
      <c r="D411">
        <f t="shared" si="23"/>
        <v>16.41</v>
      </c>
      <c r="E411" t="str">
        <f t="shared" si="24"/>
        <v>niedowaga</v>
      </c>
      <c r="F411">
        <v>410</v>
      </c>
    </row>
    <row r="412" spans="1:6">
      <c r="A412">
        <f t="shared" si="22"/>
        <v>1.78</v>
      </c>
      <c r="B412">
        <v>178</v>
      </c>
      <c r="C412">
        <v>93</v>
      </c>
      <c r="D412">
        <f t="shared" si="23"/>
        <v>29.35</v>
      </c>
      <c r="E412" t="str">
        <f t="shared" si="24"/>
        <v>nadwaga</v>
      </c>
      <c r="F412">
        <v>411</v>
      </c>
    </row>
    <row r="413" spans="1:6">
      <c r="A413">
        <f t="shared" si="22"/>
        <v>1.78</v>
      </c>
      <c r="B413">
        <v>178</v>
      </c>
      <c r="C413">
        <v>88</v>
      </c>
      <c r="D413">
        <f t="shared" si="23"/>
        <v>27.77</v>
      </c>
      <c r="E413" t="str">
        <f t="shared" si="24"/>
        <v>nadwaga</v>
      </c>
      <c r="F413">
        <v>412</v>
      </c>
    </row>
    <row r="414" spans="1:6">
      <c r="A414">
        <f t="shared" si="22"/>
        <v>1.81</v>
      </c>
      <c r="B414">
        <v>181</v>
      </c>
      <c r="C414">
        <v>81</v>
      </c>
      <c r="D414">
        <f t="shared" si="23"/>
        <v>24.72</v>
      </c>
      <c r="E414" t="str">
        <f t="shared" si="24"/>
        <v>prawidłowa masa ciała</v>
      </c>
      <c r="F414">
        <v>413</v>
      </c>
    </row>
    <row r="415" spans="1:6">
      <c r="A415">
        <f t="shared" si="22"/>
        <v>1.53</v>
      </c>
      <c r="B415">
        <v>153</v>
      </c>
      <c r="C415">
        <v>79</v>
      </c>
      <c r="D415">
        <f t="shared" si="23"/>
        <v>33.75</v>
      </c>
      <c r="E415" t="str">
        <f t="shared" si="24"/>
        <v>otyłość</v>
      </c>
      <c r="F415">
        <v>414</v>
      </c>
    </row>
    <row r="416" spans="1:6">
      <c r="A416">
        <f t="shared" si="22"/>
        <v>1.68</v>
      </c>
      <c r="B416">
        <v>168</v>
      </c>
      <c r="C416">
        <v>52</v>
      </c>
      <c r="D416">
        <f t="shared" si="23"/>
        <v>18.420000000000002</v>
      </c>
      <c r="E416" t="str">
        <f t="shared" si="24"/>
        <v>niedowaga</v>
      </c>
      <c r="F416">
        <v>415</v>
      </c>
    </row>
    <row r="417" spans="1:6">
      <c r="A417">
        <f t="shared" si="22"/>
        <v>1.61</v>
      </c>
      <c r="B417">
        <v>161</v>
      </c>
      <c r="C417">
        <v>49</v>
      </c>
      <c r="D417">
        <f t="shared" si="23"/>
        <v>18.899999999999999</v>
      </c>
      <c r="E417" t="str">
        <f t="shared" si="24"/>
        <v>prawidłowa masa ciała</v>
      </c>
      <c r="F417">
        <v>416</v>
      </c>
    </row>
    <row r="418" spans="1:6">
      <c r="A418">
        <f t="shared" si="22"/>
        <v>1.96</v>
      </c>
      <c r="B418">
        <v>196</v>
      </c>
      <c r="C418">
        <v>61</v>
      </c>
      <c r="D418">
        <f t="shared" si="23"/>
        <v>15.88</v>
      </c>
      <c r="E418" t="str">
        <f t="shared" si="24"/>
        <v>niedowaga</v>
      </c>
      <c r="F418">
        <v>417</v>
      </c>
    </row>
    <row r="419" spans="1:6">
      <c r="A419">
        <f t="shared" si="22"/>
        <v>1.74</v>
      </c>
      <c r="B419">
        <v>174</v>
      </c>
      <c r="C419">
        <v>55</v>
      </c>
      <c r="D419">
        <f t="shared" si="23"/>
        <v>18.170000000000002</v>
      </c>
      <c r="E419" t="str">
        <f t="shared" si="24"/>
        <v>niedowaga</v>
      </c>
      <c r="F419">
        <v>418</v>
      </c>
    </row>
    <row r="420" spans="1:6">
      <c r="A420">
        <f t="shared" si="22"/>
        <v>1.95</v>
      </c>
      <c r="B420">
        <v>195</v>
      </c>
      <c r="C420">
        <v>101</v>
      </c>
      <c r="D420">
        <f t="shared" si="23"/>
        <v>26.56</v>
      </c>
      <c r="E420" t="str">
        <f t="shared" si="24"/>
        <v>nadwaga</v>
      </c>
      <c r="F420">
        <v>419</v>
      </c>
    </row>
    <row r="421" spans="1:6">
      <c r="A421">
        <f t="shared" si="22"/>
        <v>1.91</v>
      </c>
      <c r="B421">
        <v>191</v>
      </c>
      <c r="C421">
        <v>112</v>
      </c>
      <c r="D421">
        <f t="shared" si="23"/>
        <v>30.7</v>
      </c>
      <c r="E421" t="str">
        <f t="shared" si="24"/>
        <v>otyłość</v>
      </c>
      <c r="F421">
        <v>420</v>
      </c>
    </row>
    <row r="422" spans="1:6">
      <c r="A422">
        <f t="shared" si="22"/>
        <v>1.58</v>
      </c>
      <c r="B422">
        <v>158</v>
      </c>
      <c r="C422">
        <v>91</v>
      </c>
      <c r="D422">
        <f t="shared" si="23"/>
        <v>36.450000000000003</v>
      </c>
      <c r="E422" t="str">
        <f t="shared" si="24"/>
        <v>otyłość</v>
      </c>
      <c r="F422">
        <v>421</v>
      </c>
    </row>
    <row r="423" spans="1:6">
      <c r="A423">
        <f t="shared" si="22"/>
        <v>1.89</v>
      </c>
      <c r="B423">
        <v>189</v>
      </c>
      <c r="C423">
        <v>102</v>
      </c>
      <c r="D423">
        <f t="shared" si="23"/>
        <v>28.55</v>
      </c>
      <c r="E423" t="str">
        <f t="shared" si="24"/>
        <v>nadwaga</v>
      </c>
      <c r="F423">
        <v>422</v>
      </c>
    </row>
    <row r="424" spans="1:6">
      <c r="A424">
        <f t="shared" si="22"/>
        <v>1.57</v>
      </c>
      <c r="B424">
        <v>157</v>
      </c>
      <c r="C424">
        <v>53</v>
      </c>
      <c r="D424">
        <f t="shared" si="23"/>
        <v>21.5</v>
      </c>
      <c r="E424" t="str">
        <f t="shared" si="24"/>
        <v>prawidłowa masa ciała</v>
      </c>
      <c r="F424">
        <v>423</v>
      </c>
    </row>
    <row r="425" spans="1:6">
      <c r="A425">
        <f t="shared" si="22"/>
        <v>1.83</v>
      </c>
      <c r="B425">
        <v>183</v>
      </c>
      <c r="C425">
        <v>76</v>
      </c>
      <c r="D425">
        <f t="shared" si="23"/>
        <v>22.69</v>
      </c>
      <c r="E425" t="str">
        <f t="shared" si="24"/>
        <v>prawidłowa masa ciała</v>
      </c>
      <c r="F425">
        <v>424</v>
      </c>
    </row>
    <row r="426" spans="1:6">
      <c r="A426">
        <f t="shared" si="22"/>
        <v>1.68</v>
      </c>
      <c r="B426">
        <v>168</v>
      </c>
      <c r="C426">
        <v>86</v>
      </c>
      <c r="D426">
        <f t="shared" si="23"/>
        <v>30.47</v>
      </c>
      <c r="E426" t="str">
        <f t="shared" si="24"/>
        <v>otyłość</v>
      </c>
      <c r="F426">
        <v>425</v>
      </c>
    </row>
    <row r="427" spans="1:6">
      <c r="A427">
        <f t="shared" si="22"/>
        <v>1.6</v>
      </c>
      <c r="B427">
        <v>160</v>
      </c>
      <c r="C427">
        <v>62</v>
      </c>
      <c r="D427">
        <f t="shared" si="23"/>
        <v>24.22</v>
      </c>
      <c r="E427" t="str">
        <f t="shared" si="24"/>
        <v>prawidłowa masa ciała</v>
      </c>
      <c r="F427">
        <v>426</v>
      </c>
    </row>
    <row r="428" spans="1:6">
      <c r="A428">
        <f t="shared" si="22"/>
        <v>1.93</v>
      </c>
      <c r="B428">
        <v>193</v>
      </c>
      <c r="C428">
        <v>74</v>
      </c>
      <c r="D428">
        <f t="shared" si="23"/>
        <v>19.87</v>
      </c>
      <c r="E428" t="str">
        <f t="shared" si="24"/>
        <v>prawidłowa masa ciała</v>
      </c>
      <c r="F428">
        <v>427</v>
      </c>
    </row>
    <row r="429" spans="1:6">
      <c r="A429">
        <f t="shared" si="22"/>
        <v>1.6</v>
      </c>
      <c r="B429">
        <v>160</v>
      </c>
      <c r="C429">
        <v>56</v>
      </c>
      <c r="D429">
        <f t="shared" si="23"/>
        <v>21.88</v>
      </c>
      <c r="E429" t="str">
        <f t="shared" si="24"/>
        <v>prawidłowa masa ciała</v>
      </c>
      <c r="F429">
        <v>428</v>
      </c>
    </row>
    <row r="430" spans="1:6">
      <c r="A430">
        <f t="shared" si="22"/>
        <v>1.58</v>
      </c>
      <c r="B430">
        <v>158</v>
      </c>
      <c r="C430">
        <v>70</v>
      </c>
      <c r="D430">
        <f t="shared" si="23"/>
        <v>28.04</v>
      </c>
      <c r="E430" t="str">
        <f t="shared" si="24"/>
        <v>nadwaga</v>
      </c>
      <c r="F430">
        <v>429</v>
      </c>
    </row>
    <row r="431" spans="1:6">
      <c r="A431">
        <f t="shared" si="22"/>
        <v>1.55</v>
      </c>
      <c r="B431">
        <v>155</v>
      </c>
      <c r="C431">
        <v>52</v>
      </c>
      <c r="D431">
        <f t="shared" si="23"/>
        <v>21.64</v>
      </c>
      <c r="E431" t="str">
        <f t="shared" si="24"/>
        <v>prawidłowa masa ciała</v>
      </c>
      <c r="F431">
        <v>430</v>
      </c>
    </row>
    <row r="432" spans="1:6">
      <c r="A432">
        <f t="shared" si="22"/>
        <v>1.83</v>
      </c>
      <c r="B432">
        <v>183</v>
      </c>
      <c r="C432">
        <v>63</v>
      </c>
      <c r="D432">
        <f t="shared" si="23"/>
        <v>18.809999999999999</v>
      </c>
      <c r="E432" t="str">
        <f t="shared" si="24"/>
        <v>prawidłowa masa ciała</v>
      </c>
      <c r="F432">
        <v>431</v>
      </c>
    </row>
    <row r="433" spans="1:6">
      <c r="A433">
        <f t="shared" si="22"/>
        <v>1.65</v>
      </c>
      <c r="B433">
        <v>165</v>
      </c>
      <c r="C433">
        <v>55</v>
      </c>
      <c r="D433">
        <f t="shared" si="23"/>
        <v>20.2</v>
      </c>
      <c r="E433" t="str">
        <f t="shared" si="24"/>
        <v>prawidłowa masa ciała</v>
      </c>
      <c r="F433">
        <v>432</v>
      </c>
    </row>
    <row r="434" spans="1:6">
      <c r="A434">
        <f t="shared" si="22"/>
        <v>1.79</v>
      </c>
      <c r="B434">
        <v>179</v>
      </c>
      <c r="C434">
        <v>65</v>
      </c>
      <c r="D434">
        <f t="shared" si="23"/>
        <v>20.29</v>
      </c>
      <c r="E434" t="str">
        <f t="shared" si="24"/>
        <v>prawidłowa masa ciała</v>
      </c>
      <c r="F434">
        <v>433</v>
      </c>
    </row>
    <row r="435" spans="1:6">
      <c r="A435">
        <f t="shared" si="22"/>
        <v>1.83</v>
      </c>
      <c r="B435">
        <v>183</v>
      </c>
      <c r="C435">
        <v>66</v>
      </c>
      <c r="D435">
        <f t="shared" si="23"/>
        <v>19.71</v>
      </c>
      <c r="E435" t="str">
        <f t="shared" si="24"/>
        <v>prawidłowa masa ciała</v>
      </c>
      <c r="F435">
        <v>434</v>
      </c>
    </row>
    <row r="436" spans="1:6">
      <c r="A436">
        <f t="shared" si="22"/>
        <v>1.5</v>
      </c>
      <c r="B436">
        <v>150</v>
      </c>
      <c r="C436">
        <v>95</v>
      </c>
      <c r="D436">
        <f t="shared" si="23"/>
        <v>42.22</v>
      </c>
      <c r="E436" t="str">
        <f t="shared" si="24"/>
        <v>duża otyłość</v>
      </c>
      <c r="F436">
        <v>435</v>
      </c>
    </row>
    <row r="437" spans="1:6">
      <c r="A437">
        <f t="shared" si="22"/>
        <v>1.9</v>
      </c>
      <c r="B437">
        <v>190</v>
      </c>
      <c r="C437">
        <v>76</v>
      </c>
      <c r="D437">
        <f t="shared" si="23"/>
        <v>21.05</v>
      </c>
      <c r="E437" t="str">
        <f t="shared" si="24"/>
        <v>prawidłowa masa ciała</v>
      </c>
      <c r="F437">
        <v>436</v>
      </c>
    </row>
    <row r="438" spans="1:6">
      <c r="A438">
        <f t="shared" si="22"/>
        <v>1.81</v>
      </c>
      <c r="B438">
        <v>181</v>
      </c>
      <c r="C438">
        <v>63</v>
      </c>
      <c r="D438">
        <f t="shared" si="23"/>
        <v>19.23</v>
      </c>
      <c r="E438" t="str">
        <f t="shared" si="24"/>
        <v>prawidłowa masa ciała</v>
      </c>
      <c r="F438">
        <v>437</v>
      </c>
    </row>
    <row r="439" spans="1:6">
      <c r="A439">
        <f t="shared" si="22"/>
        <v>1.9</v>
      </c>
      <c r="B439">
        <v>190</v>
      </c>
      <c r="C439">
        <v>110</v>
      </c>
      <c r="D439">
        <f t="shared" si="23"/>
        <v>30.47</v>
      </c>
      <c r="E439" t="str">
        <f t="shared" si="24"/>
        <v>otyłość</v>
      </c>
      <c r="F439">
        <v>438</v>
      </c>
    </row>
    <row r="440" spans="1:6">
      <c r="A440">
        <f t="shared" si="22"/>
        <v>1.99</v>
      </c>
      <c r="B440">
        <v>199</v>
      </c>
      <c r="C440">
        <v>86</v>
      </c>
      <c r="D440">
        <f t="shared" si="23"/>
        <v>21.72</v>
      </c>
      <c r="E440" t="str">
        <f t="shared" si="24"/>
        <v>prawidłowa masa ciała</v>
      </c>
      <c r="F440">
        <v>439</v>
      </c>
    </row>
    <row r="441" spans="1:6">
      <c r="A441">
        <f t="shared" si="22"/>
        <v>1.74</v>
      </c>
      <c r="B441">
        <v>174</v>
      </c>
      <c r="C441">
        <v>96</v>
      </c>
      <c r="D441">
        <f t="shared" si="23"/>
        <v>31.71</v>
      </c>
      <c r="E441" t="str">
        <f t="shared" si="24"/>
        <v>otyłość</v>
      </c>
      <c r="F441">
        <v>440</v>
      </c>
    </row>
    <row r="442" spans="1:6">
      <c r="A442">
        <f t="shared" si="22"/>
        <v>1.85</v>
      </c>
      <c r="B442">
        <v>185</v>
      </c>
      <c r="C442">
        <v>68</v>
      </c>
      <c r="D442">
        <f t="shared" si="23"/>
        <v>19.87</v>
      </c>
      <c r="E442" t="str">
        <f t="shared" si="24"/>
        <v>prawidłowa masa ciała</v>
      </c>
      <c r="F442">
        <v>441</v>
      </c>
    </row>
    <row r="443" spans="1:6">
      <c r="A443">
        <f t="shared" si="22"/>
        <v>1.77</v>
      </c>
      <c r="B443">
        <v>177</v>
      </c>
      <c r="C443">
        <v>98</v>
      </c>
      <c r="D443">
        <f t="shared" si="23"/>
        <v>31.28</v>
      </c>
      <c r="E443" t="str">
        <f t="shared" si="24"/>
        <v>otyłość</v>
      </c>
      <c r="F443">
        <v>442</v>
      </c>
    </row>
    <row r="444" spans="1:6">
      <c r="A444">
        <f t="shared" si="22"/>
        <v>1.89</v>
      </c>
      <c r="B444">
        <v>189</v>
      </c>
      <c r="C444">
        <v>101</v>
      </c>
      <c r="D444">
        <f t="shared" si="23"/>
        <v>28.27</v>
      </c>
      <c r="E444" t="str">
        <f t="shared" si="24"/>
        <v>nadwaga</v>
      </c>
      <c r="F444">
        <v>443</v>
      </c>
    </row>
    <row r="445" spans="1:6">
      <c r="A445">
        <f t="shared" si="22"/>
        <v>1.58</v>
      </c>
      <c r="B445">
        <v>158</v>
      </c>
      <c r="C445">
        <v>67</v>
      </c>
      <c r="D445">
        <f t="shared" si="23"/>
        <v>26.84</v>
      </c>
      <c r="E445" t="str">
        <f t="shared" si="24"/>
        <v>nadwaga</v>
      </c>
      <c r="F445">
        <v>444</v>
      </c>
    </row>
    <row r="446" spans="1:6">
      <c r="A446">
        <f t="shared" si="22"/>
        <v>1.92</v>
      </c>
      <c r="B446">
        <v>192</v>
      </c>
      <c r="C446">
        <v>126</v>
      </c>
      <c r="D446">
        <f t="shared" si="23"/>
        <v>34.18</v>
      </c>
      <c r="E446" t="str">
        <f t="shared" si="24"/>
        <v>otyłość</v>
      </c>
      <c r="F446">
        <v>445</v>
      </c>
    </row>
    <row r="447" spans="1:6">
      <c r="A447">
        <f t="shared" si="22"/>
        <v>1.81</v>
      </c>
      <c r="B447">
        <v>181</v>
      </c>
      <c r="C447">
        <v>109</v>
      </c>
      <c r="D447">
        <f t="shared" si="23"/>
        <v>33.270000000000003</v>
      </c>
      <c r="E447" t="str">
        <f t="shared" si="24"/>
        <v>otyłość</v>
      </c>
      <c r="F447">
        <v>446</v>
      </c>
    </row>
    <row r="448" spans="1:6">
      <c r="A448">
        <f t="shared" si="22"/>
        <v>1.59</v>
      </c>
      <c r="B448">
        <v>159</v>
      </c>
      <c r="C448">
        <v>75</v>
      </c>
      <c r="D448">
        <f t="shared" si="23"/>
        <v>29.67</v>
      </c>
      <c r="E448" t="str">
        <f t="shared" si="24"/>
        <v>nadwaga</v>
      </c>
      <c r="F448">
        <v>447</v>
      </c>
    </row>
    <row r="449" spans="1:6">
      <c r="A449">
        <f t="shared" si="22"/>
        <v>1.66</v>
      </c>
      <c r="B449">
        <v>166</v>
      </c>
      <c r="C449">
        <v>60</v>
      </c>
      <c r="D449">
        <f t="shared" si="23"/>
        <v>21.77</v>
      </c>
      <c r="E449" t="str">
        <f t="shared" si="24"/>
        <v>prawidłowa masa ciała</v>
      </c>
      <c r="F449">
        <v>448</v>
      </c>
    </row>
    <row r="450" spans="1:6">
      <c r="A450">
        <f t="shared" si="22"/>
        <v>1.87</v>
      </c>
      <c r="B450">
        <v>187</v>
      </c>
      <c r="C450">
        <v>73</v>
      </c>
      <c r="D450">
        <f t="shared" si="23"/>
        <v>20.88</v>
      </c>
      <c r="E450" t="str">
        <f t="shared" si="24"/>
        <v>prawidłowa masa ciała</v>
      </c>
      <c r="F450">
        <v>449</v>
      </c>
    </row>
    <row r="451" spans="1:6">
      <c r="A451">
        <f t="shared" ref="A451:A514" si="25">B451/100</f>
        <v>1.66</v>
      </c>
      <c r="B451">
        <v>166</v>
      </c>
      <c r="C451">
        <v>93</v>
      </c>
      <c r="D451">
        <f t="shared" ref="D451:D514" si="26">ROUND(C451/A451^2,2)</f>
        <v>33.75</v>
      </c>
      <c r="E451" t="str">
        <f t="shared" si="24"/>
        <v>otyłość</v>
      </c>
      <c r="F451">
        <v>450</v>
      </c>
    </row>
    <row r="452" spans="1:6">
      <c r="A452">
        <f t="shared" si="25"/>
        <v>1.82</v>
      </c>
      <c r="B452">
        <v>182</v>
      </c>
      <c r="C452">
        <v>93</v>
      </c>
      <c r="D452">
        <f t="shared" si="26"/>
        <v>28.08</v>
      </c>
      <c r="E452" t="str">
        <f t="shared" si="24"/>
        <v>nadwaga</v>
      </c>
      <c r="F452">
        <v>451</v>
      </c>
    </row>
    <row r="453" spans="1:6">
      <c r="A453">
        <f t="shared" si="25"/>
        <v>1.94</v>
      </c>
      <c r="B453">
        <v>194</v>
      </c>
      <c r="C453">
        <v>115</v>
      </c>
      <c r="D453">
        <f t="shared" si="26"/>
        <v>30.56</v>
      </c>
      <c r="E453" t="str">
        <f t="shared" si="24"/>
        <v>otyłość</v>
      </c>
      <c r="F453">
        <v>452</v>
      </c>
    </row>
    <row r="454" spans="1:6">
      <c r="A454">
        <f t="shared" si="25"/>
        <v>1.79</v>
      </c>
      <c r="B454">
        <v>179</v>
      </c>
      <c r="C454">
        <v>65</v>
      </c>
      <c r="D454">
        <f t="shared" si="26"/>
        <v>20.29</v>
      </c>
      <c r="E454" t="str">
        <f t="shared" si="24"/>
        <v>prawidłowa masa ciała</v>
      </c>
      <c r="F454">
        <v>453</v>
      </c>
    </row>
    <row r="455" spans="1:6">
      <c r="A455">
        <f t="shared" si="25"/>
        <v>1.95</v>
      </c>
      <c r="B455">
        <v>195</v>
      </c>
      <c r="C455">
        <v>60</v>
      </c>
      <c r="D455">
        <f t="shared" si="26"/>
        <v>15.78</v>
      </c>
      <c r="E455" t="str">
        <f t="shared" si="24"/>
        <v>niedowaga</v>
      </c>
      <c r="F455">
        <v>454</v>
      </c>
    </row>
    <row r="456" spans="1:6">
      <c r="A456">
        <f t="shared" si="25"/>
        <v>1.71</v>
      </c>
      <c r="B456">
        <v>171</v>
      </c>
      <c r="C456">
        <v>56</v>
      </c>
      <c r="D456">
        <f t="shared" si="26"/>
        <v>19.149999999999999</v>
      </c>
      <c r="E456" t="str">
        <f t="shared" si="24"/>
        <v>prawidłowa masa ciała</v>
      </c>
      <c r="F456">
        <v>455</v>
      </c>
    </row>
    <row r="457" spans="1:6">
      <c r="A457">
        <f t="shared" si="25"/>
        <v>1.69</v>
      </c>
      <c r="B457">
        <v>169</v>
      </c>
      <c r="C457">
        <v>49</v>
      </c>
      <c r="D457">
        <f t="shared" si="26"/>
        <v>17.16</v>
      </c>
      <c r="E457" t="str">
        <f t="shared" si="24"/>
        <v>niedowaga</v>
      </c>
      <c r="F457">
        <v>456</v>
      </c>
    </row>
    <row r="458" spans="1:6">
      <c r="A458">
        <f t="shared" si="25"/>
        <v>1.88</v>
      </c>
      <c r="B458">
        <v>188</v>
      </c>
      <c r="C458">
        <v>114</v>
      </c>
      <c r="D458">
        <f t="shared" si="26"/>
        <v>32.25</v>
      </c>
      <c r="E458" t="str">
        <f t="shared" ref="E458:E521" si="27">IF(D458&lt;18.5,"niedowaga",IF(AND(D458&gt;=18.5,D458&lt;=24.99),"prawidłowa masa ciała",IF(AND(D458&gt;=25,D458&lt;=29.99),"nadwaga",IF(AND(D458&gt;=30,D458&lt;=39.99),"otyłość",IF(D458&gt;=40,"duża otyłość",FALSE)))))</f>
        <v>otyłość</v>
      </c>
      <c r="F458">
        <v>457</v>
      </c>
    </row>
    <row r="459" spans="1:6">
      <c r="A459">
        <f t="shared" si="25"/>
        <v>1.98</v>
      </c>
      <c r="B459">
        <v>198</v>
      </c>
      <c r="C459">
        <v>98</v>
      </c>
      <c r="D459">
        <f t="shared" si="26"/>
        <v>25</v>
      </c>
      <c r="E459" t="str">
        <f t="shared" si="27"/>
        <v>nadwaga</v>
      </c>
      <c r="F459">
        <v>458</v>
      </c>
    </row>
    <row r="460" spans="1:6">
      <c r="A460">
        <f t="shared" si="25"/>
        <v>1.64</v>
      </c>
      <c r="B460">
        <v>164</v>
      </c>
      <c r="C460">
        <v>56</v>
      </c>
      <c r="D460">
        <f t="shared" si="26"/>
        <v>20.82</v>
      </c>
      <c r="E460" t="str">
        <f t="shared" si="27"/>
        <v>prawidłowa masa ciała</v>
      </c>
      <c r="F460">
        <v>459</v>
      </c>
    </row>
    <row r="461" spans="1:6">
      <c r="A461">
        <f t="shared" si="25"/>
        <v>1.69</v>
      </c>
      <c r="B461">
        <v>169</v>
      </c>
      <c r="C461">
        <v>53</v>
      </c>
      <c r="D461">
        <f t="shared" si="26"/>
        <v>18.559999999999999</v>
      </c>
      <c r="E461" t="str">
        <f t="shared" si="27"/>
        <v>prawidłowa masa ciała</v>
      </c>
      <c r="F461">
        <v>460</v>
      </c>
    </row>
    <row r="462" spans="1:6">
      <c r="A462">
        <f t="shared" si="25"/>
        <v>1.63</v>
      </c>
      <c r="B462">
        <v>163</v>
      </c>
      <c r="C462">
        <v>49</v>
      </c>
      <c r="D462">
        <f t="shared" si="26"/>
        <v>18.440000000000001</v>
      </c>
      <c r="E462" t="str">
        <f t="shared" si="27"/>
        <v>niedowaga</v>
      </c>
      <c r="F462">
        <v>461</v>
      </c>
    </row>
    <row r="463" spans="1:6">
      <c r="A463">
        <f t="shared" si="25"/>
        <v>1.7</v>
      </c>
      <c r="B463">
        <v>170</v>
      </c>
      <c r="C463">
        <v>80</v>
      </c>
      <c r="D463">
        <f t="shared" si="26"/>
        <v>27.68</v>
      </c>
      <c r="E463" t="str">
        <f t="shared" si="27"/>
        <v>nadwaga</v>
      </c>
      <c r="F463">
        <v>462</v>
      </c>
    </row>
    <row r="464" spans="1:6">
      <c r="A464">
        <f t="shared" si="25"/>
        <v>1.61</v>
      </c>
      <c r="B464">
        <v>161</v>
      </c>
      <c r="C464">
        <v>83</v>
      </c>
      <c r="D464">
        <f t="shared" si="26"/>
        <v>32.020000000000003</v>
      </c>
      <c r="E464" t="str">
        <f t="shared" si="27"/>
        <v>otyłość</v>
      </c>
      <c r="F464">
        <v>463</v>
      </c>
    </row>
    <row r="465" spans="1:6">
      <c r="A465">
        <f t="shared" si="25"/>
        <v>1.67</v>
      </c>
      <c r="B465">
        <v>167</v>
      </c>
      <c r="C465">
        <v>67</v>
      </c>
      <c r="D465">
        <f t="shared" si="26"/>
        <v>24.02</v>
      </c>
      <c r="E465" t="str">
        <f t="shared" si="27"/>
        <v>prawidłowa masa ciała</v>
      </c>
      <c r="F465">
        <v>464</v>
      </c>
    </row>
    <row r="466" spans="1:6">
      <c r="A466">
        <f t="shared" si="25"/>
        <v>1.52</v>
      </c>
      <c r="B466">
        <v>152</v>
      </c>
      <c r="C466">
        <v>65</v>
      </c>
      <c r="D466">
        <f t="shared" si="26"/>
        <v>28.13</v>
      </c>
      <c r="E466" t="str">
        <f t="shared" si="27"/>
        <v>nadwaga</v>
      </c>
      <c r="F466">
        <v>465</v>
      </c>
    </row>
    <row r="467" spans="1:6">
      <c r="A467">
        <f t="shared" si="25"/>
        <v>1.79</v>
      </c>
      <c r="B467">
        <v>179</v>
      </c>
      <c r="C467">
        <v>51</v>
      </c>
      <c r="D467">
        <f t="shared" si="26"/>
        <v>15.92</v>
      </c>
      <c r="E467" t="str">
        <f t="shared" si="27"/>
        <v>niedowaga</v>
      </c>
      <c r="F467">
        <v>466</v>
      </c>
    </row>
    <row r="468" spans="1:6">
      <c r="A468">
        <f t="shared" si="25"/>
        <v>1.91</v>
      </c>
      <c r="B468">
        <v>191</v>
      </c>
      <c r="C468">
        <v>102</v>
      </c>
      <c r="D468">
        <f t="shared" si="26"/>
        <v>27.96</v>
      </c>
      <c r="E468" t="str">
        <f t="shared" si="27"/>
        <v>nadwaga</v>
      </c>
      <c r="F468">
        <v>467</v>
      </c>
    </row>
    <row r="469" spans="1:6">
      <c r="A469">
        <f t="shared" si="25"/>
        <v>1.77</v>
      </c>
      <c r="B469">
        <v>177</v>
      </c>
      <c r="C469">
        <v>93</v>
      </c>
      <c r="D469">
        <f t="shared" si="26"/>
        <v>29.68</v>
      </c>
      <c r="E469" t="str">
        <f t="shared" si="27"/>
        <v>nadwaga</v>
      </c>
      <c r="F469">
        <v>468</v>
      </c>
    </row>
    <row r="470" spans="1:6">
      <c r="A470">
        <f t="shared" si="25"/>
        <v>1.55</v>
      </c>
      <c r="B470">
        <v>155</v>
      </c>
      <c r="C470">
        <v>54</v>
      </c>
      <c r="D470">
        <f t="shared" si="26"/>
        <v>22.48</v>
      </c>
      <c r="E470" t="str">
        <f t="shared" si="27"/>
        <v>prawidłowa masa ciała</v>
      </c>
      <c r="F470">
        <v>469</v>
      </c>
    </row>
    <row r="471" spans="1:6">
      <c r="A471">
        <f t="shared" si="25"/>
        <v>1.91</v>
      </c>
      <c r="B471">
        <v>191</v>
      </c>
      <c r="C471">
        <v>120</v>
      </c>
      <c r="D471">
        <f t="shared" si="26"/>
        <v>32.89</v>
      </c>
      <c r="E471" t="str">
        <f t="shared" si="27"/>
        <v>otyłość</v>
      </c>
      <c r="F471">
        <v>470</v>
      </c>
    </row>
    <row r="472" spans="1:6">
      <c r="A472">
        <f t="shared" si="25"/>
        <v>1.8</v>
      </c>
      <c r="B472">
        <v>180</v>
      </c>
      <c r="C472">
        <v>79</v>
      </c>
      <c r="D472">
        <f t="shared" si="26"/>
        <v>24.38</v>
      </c>
      <c r="E472" t="str">
        <f t="shared" si="27"/>
        <v>prawidłowa masa ciała</v>
      </c>
      <c r="F472">
        <v>471</v>
      </c>
    </row>
    <row r="473" spans="1:6">
      <c r="A473">
        <f t="shared" si="25"/>
        <v>1.84</v>
      </c>
      <c r="B473">
        <v>184</v>
      </c>
      <c r="C473">
        <v>93</v>
      </c>
      <c r="D473">
        <f t="shared" si="26"/>
        <v>27.47</v>
      </c>
      <c r="E473" t="str">
        <f t="shared" si="27"/>
        <v>nadwaga</v>
      </c>
      <c r="F473">
        <v>472</v>
      </c>
    </row>
    <row r="474" spans="1:6">
      <c r="A474">
        <f t="shared" si="25"/>
        <v>1.68</v>
      </c>
      <c r="B474">
        <v>168</v>
      </c>
      <c r="C474">
        <v>65</v>
      </c>
      <c r="D474">
        <f t="shared" si="26"/>
        <v>23.03</v>
      </c>
      <c r="E474" t="str">
        <f t="shared" si="27"/>
        <v>prawidłowa masa ciała</v>
      </c>
      <c r="F474">
        <v>473</v>
      </c>
    </row>
    <row r="475" spans="1:6">
      <c r="A475">
        <f t="shared" si="25"/>
        <v>1.59</v>
      </c>
      <c r="B475">
        <v>159</v>
      </c>
      <c r="C475">
        <v>48</v>
      </c>
      <c r="D475">
        <f t="shared" si="26"/>
        <v>18.989999999999998</v>
      </c>
      <c r="E475" t="str">
        <f t="shared" si="27"/>
        <v>prawidłowa masa ciała</v>
      </c>
      <c r="F475">
        <v>474</v>
      </c>
    </row>
    <row r="476" spans="1:6">
      <c r="A476">
        <f t="shared" si="25"/>
        <v>1.99</v>
      </c>
      <c r="B476">
        <v>199</v>
      </c>
      <c r="C476">
        <v>75</v>
      </c>
      <c r="D476">
        <f t="shared" si="26"/>
        <v>18.940000000000001</v>
      </c>
      <c r="E476" t="str">
        <f t="shared" si="27"/>
        <v>prawidłowa masa ciała</v>
      </c>
      <c r="F476">
        <v>475</v>
      </c>
    </row>
    <row r="477" spans="1:6">
      <c r="A477">
        <f t="shared" si="25"/>
        <v>1.7</v>
      </c>
      <c r="B477">
        <v>170</v>
      </c>
      <c r="C477">
        <v>97</v>
      </c>
      <c r="D477">
        <f t="shared" si="26"/>
        <v>33.56</v>
      </c>
      <c r="E477" t="str">
        <f t="shared" si="27"/>
        <v>otyłość</v>
      </c>
      <c r="F477">
        <v>476</v>
      </c>
    </row>
    <row r="478" spans="1:6">
      <c r="A478">
        <f t="shared" si="25"/>
        <v>1.7</v>
      </c>
      <c r="B478">
        <v>170</v>
      </c>
      <c r="C478">
        <v>82</v>
      </c>
      <c r="D478">
        <f t="shared" si="26"/>
        <v>28.37</v>
      </c>
      <c r="E478" t="str">
        <f t="shared" si="27"/>
        <v>nadwaga</v>
      </c>
      <c r="F478">
        <v>477</v>
      </c>
    </row>
    <row r="479" spans="1:6">
      <c r="A479">
        <f t="shared" si="25"/>
        <v>1.81</v>
      </c>
      <c r="B479">
        <v>181</v>
      </c>
      <c r="C479">
        <v>102</v>
      </c>
      <c r="D479">
        <f t="shared" si="26"/>
        <v>31.13</v>
      </c>
      <c r="E479" t="str">
        <f t="shared" si="27"/>
        <v>otyłość</v>
      </c>
      <c r="F479">
        <v>478</v>
      </c>
    </row>
    <row r="480" spans="1:6">
      <c r="A480">
        <f t="shared" si="25"/>
        <v>1.64</v>
      </c>
      <c r="B480">
        <v>164</v>
      </c>
      <c r="C480">
        <v>50</v>
      </c>
      <c r="D480">
        <f t="shared" si="26"/>
        <v>18.59</v>
      </c>
      <c r="E480" t="str">
        <f t="shared" si="27"/>
        <v>prawidłowa masa ciała</v>
      </c>
      <c r="F480">
        <v>479</v>
      </c>
    </row>
    <row r="481" spans="1:6">
      <c r="A481">
        <f t="shared" si="25"/>
        <v>1.72</v>
      </c>
      <c r="B481">
        <v>172</v>
      </c>
      <c r="C481">
        <v>99</v>
      </c>
      <c r="D481">
        <f t="shared" si="26"/>
        <v>33.46</v>
      </c>
      <c r="E481" t="str">
        <f t="shared" si="27"/>
        <v>otyłość</v>
      </c>
      <c r="F481">
        <v>480</v>
      </c>
    </row>
    <row r="482" spans="1:6">
      <c r="A482">
        <f t="shared" si="25"/>
        <v>1.53</v>
      </c>
      <c r="B482">
        <v>153</v>
      </c>
      <c r="C482">
        <v>44</v>
      </c>
      <c r="D482">
        <f t="shared" si="26"/>
        <v>18.8</v>
      </c>
      <c r="E482" t="str">
        <f t="shared" si="27"/>
        <v>prawidłowa masa ciała</v>
      </c>
      <c r="F482">
        <v>481</v>
      </c>
    </row>
    <row r="483" spans="1:6">
      <c r="A483">
        <f t="shared" si="25"/>
        <v>1.67</v>
      </c>
      <c r="B483">
        <v>167</v>
      </c>
      <c r="C483">
        <v>75</v>
      </c>
      <c r="D483">
        <f t="shared" si="26"/>
        <v>26.89</v>
      </c>
      <c r="E483" t="str">
        <f t="shared" si="27"/>
        <v>nadwaga</v>
      </c>
      <c r="F483">
        <v>482</v>
      </c>
    </row>
    <row r="484" spans="1:6">
      <c r="A484">
        <f t="shared" si="25"/>
        <v>1.64</v>
      </c>
      <c r="B484">
        <v>164</v>
      </c>
      <c r="C484">
        <v>97</v>
      </c>
      <c r="D484">
        <f t="shared" si="26"/>
        <v>36.06</v>
      </c>
      <c r="E484" t="str">
        <f t="shared" si="27"/>
        <v>otyłość</v>
      </c>
      <c r="F484">
        <v>483</v>
      </c>
    </row>
    <row r="485" spans="1:6">
      <c r="A485">
        <f t="shared" si="25"/>
        <v>1.93</v>
      </c>
      <c r="B485">
        <v>193</v>
      </c>
      <c r="C485">
        <v>95</v>
      </c>
      <c r="D485">
        <f t="shared" si="26"/>
        <v>25.5</v>
      </c>
      <c r="E485" t="str">
        <f t="shared" si="27"/>
        <v>nadwaga</v>
      </c>
      <c r="F485">
        <v>484</v>
      </c>
    </row>
    <row r="486" spans="1:6">
      <c r="A486">
        <f t="shared" si="25"/>
        <v>1.83</v>
      </c>
      <c r="B486">
        <v>183</v>
      </c>
      <c r="C486">
        <v>106</v>
      </c>
      <c r="D486">
        <f t="shared" si="26"/>
        <v>31.65</v>
      </c>
      <c r="E486" t="str">
        <f t="shared" si="27"/>
        <v>otyłość</v>
      </c>
      <c r="F486">
        <v>485</v>
      </c>
    </row>
    <row r="487" spans="1:6">
      <c r="A487">
        <f t="shared" si="25"/>
        <v>1.81</v>
      </c>
      <c r="B487">
        <v>181</v>
      </c>
      <c r="C487">
        <v>91</v>
      </c>
      <c r="D487">
        <f t="shared" si="26"/>
        <v>27.78</v>
      </c>
      <c r="E487" t="str">
        <f t="shared" si="27"/>
        <v>nadwaga</v>
      </c>
      <c r="F487">
        <v>486</v>
      </c>
    </row>
    <row r="488" spans="1:6">
      <c r="A488">
        <f t="shared" si="25"/>
        <v>1.93</v>
      </c>
      <c r="B488">
        <v>193</v>
      </c>
      <c r="C488">
        <v>120</v>
      </c>
      <c r="D488">
        <f t="shared" si="26"/>
        <v>32.22</v>
      </c>
      <c r="E488" t="str">
        <f t="shared" si="27"/>
        <v>otyłość</v>
      </c>
      <c r="F488">
        <v>487</v>
      </c>
    </row>
    <row r="489" spans="1:6">
      <c r="A489">
        <f t="shared" si="25"/>
        <v>1.9</v>
      </c>
      <c r="B489">
        <v>190</v>
      </c>
      <c r="C489">
        <v>125</v>
      </c>
      <c r="D489">
        <f t="shared" si="26"/>
        <v>34.630000000000003</v>
      </c>
      <c r="E489" t="str">
        <f t="shared" si="27"/>
        <v>otyłość</v>
      </c>
      <c r="F489">
        <v>488</v>
      </c>
    </row>
    <row r="490" spans="1:6">
      <c r="A490">
        <f t="shared" si="25"/>
        <v>1.65</v>
      </c>
      <c r="B490">
        <v>165</v>
      </c>
      <c r="C490">
        <v>57</v>
      </c>
      <c r="D490">
        <f t="shared" si="26"/>
        <v>20.94</v>
      </c>
      <c r="E490" t="str">
        <f t="shared" si="27"/>
        <v>prawidłowa masa ciała</v>
      </c>
      <c r="F490">
        <v>489</v>
      </c>
    </row>
    <row r="491" spans="1:6">
      <c r="A491">
        <f t="shared" si="25"/>
        <v>1.91</v>
      </c>
      <c r="B491">
        <v>191</v>
      </c>
      <c r="C491">
        <v>72</v>
      </c>
      <c r="D491">
        <f t="shared" si="26"/>
        <v>19.739999999999998</v>
      </c>
      <c r="E491" t="str">
        <f t="shared" si="27"/>
        <v>prawidłowa masa ciała</v>
      </c>
      <c r="F491">
        <v>490</v>
      </c>
    </row>
    <row r="492" spans="1:6">
      <c r="A492">
        <f t="shared" si="25"/>
        <v>1.61</v>
      </c>
      <c r="B492">
        <v>161</v>
      </c>
      <c r="C492">
        <v>55</v>
      </c>
      <c r="D492">
        <f t="shared" si="26"/>
        <v>21.22</v>
      </c>
      <c r="E492" t="str">
        <f t="shared" si="27"/>
        <v>prawidłowa masa ciała</v>
      </c>
      <c r="F492">
        <v>491</v>
      </c>
    </row>
    <row r="493" spans="1:6">
      <c r="A493">
        <f t="shared" si="25"/>
        <v>1.67</v>
      </c>
      <c r="B493">
        <v>167</v>
      </c>
      <c r="C493">
        <v>67</v>
      </c>
      <c r="D493">
        <f t="shared" si="26"/>
        <v>24.02</v>
      </c>
      <c r="E493" t="str">
        <f t="shared" si="27"/>
        <v>prawidłowa masa ciała</v>
      </c>
      <c r="F493">
        <v>492</v>
      </c>
    </row>
    <row r="494" spans="1:6">
      <c r="A494">
        <f t="shared" si="25"/>
        <v>1.88</v>
      </c>
      <c r="B494">
        <v>188</v>
      </c>
      <c r="C494">
        <v>131</v>
      </c>
      <c r="D494">
        <f t="shared" si="26"/>
        <v>37.06</v>
      </c>
      <c r="E494" t="str">
        <f t="shared" si="27"/>
        <v>otyłość</v>
      </c>
      <c r="F494">
        <v>493</v>
      </c>
    </row>
    <row r="495" spans="1:6">
      <c r="A495">
        <f t="shared" si="25"/>
        <v>1.87</v>
      </c>
      <c r="B495">
        <v>187</v>
      </c>
      <c r="C495">
        <v>79</v>
      </c>
      <c r="D495">
        <f t="shared" si="26"/>
        <v>22.59</v>
      </c>
      <c r="E495" t="str">
        <f t="shared" si="27"/>
        <v>prawidłowa masa ciała</v>
      </c>
      <c r="F495">
        <v>494</v>
      </c>
    </row>
    <row r="496" spans="1:6">
      <c r="A496">
        <f t="shared" si="25"/>
        <v>1.52</v>
      </c>
      <c r="B496">
        <v>152</v>
      </c>
      <c r="C496">
        <v>65</v>
      </c>
      <c r="D496">
        <f t="shared" si="26"/>
        <v>28.13</v>
      </c>
      <c r="E496" t="str">
        <f t="shared" si="27"/>
        <v>nadwaga</v>
      </c>
      <c r="F496">
        <v>495</v>
      </c>
    </row>
    <row r="497" spans="1:6">
      <c r="A497">
        <f t="shared" si="25"/>
        <v>1.92</v>
      </c>
      <c r="B497">
        <v>192</v>
      </c>
      <c r="C497">
        <v>99</v>
      </c>
      <c r="D497">
        <f t="shared" si="26"/>
        <v>26.86</v>
      </c>
      <c r="E497" t="str">
        <f t="shared" si="27"/>
        <v>nadwaga</v>
      </c>
      <c r="F497">
        <v>496</v>
      </c>
    </row>
    <row r="498" spans="1:6">
      <c r="A498">
        <f t="shared" si="25"/>
        <v>1.64</v>
      </c>
      <c r="B498">
        <v>164</v>
      </c>
      <c r="C498">
        <v>67</v>
      </c>
      <c r="D498">
        <f t="shared" si="26"/>
        <v>24.91</v>
      </c>
      <c r="E498" t="str">
        <f t="shared" si="27"/>
        <v>prawidłowa masa ciała</v>
      </c>
      <c r="F498">
        <v>497</v>
      </c>
    </row>
    <row r="499" spans="1:6">
      <c r="A499">
        <f t="shared" si="25"/>
        <v>1.67</v>
      </c>
      <c r="B499">
        <v>167</v>
      </c>
      <c r="C499">
        <v>52</v>
      </c>
      <c r="D499">
        <f t="shared" si="26"/>
        <v>18.649999999999999</v>
      </c>
      <c r="E499" t="str">
        <f t="shared" si="27"/>
        <v>prawidłowa masa ciała</v>
      </c>
      <c r="F499">
        <v>498</v>
      </c>
    </row>
    <row r="500" spans="1:6">
      <c r="A500">
        <f t="shared" si="25"/>
        <v>1.73</v>
      </c>
      <c r="B500">
        <v>173</v>
      </c>
      <c r="C500">
        <v>89</v>
      </c>
      <c r="D500">
        <f t="shared" si="26"/>
        <v>29.74</v>
      </c>
      <c r="E500" t="str">
        <f t="shared" si="27"/>
        <v>nadwaga</v>
      </c>
      <c r="F500">
        <v>499</v>
      </c>
    </row>
    <row r="501" spans="1:6">
      <c r="A501">
        <f t="shared" si="25"/>
        <v>1.74</v>
      </c>
      <c r="B501">
        <v>174</v>
      </c>
      <c r="C501">
        <v>71</v>
      </c>
      <c r="D501">
        <f t="shared" si="26"/>
        <v>23.45</v>
      </c>
      <c r="E501" t="str">
        <f t="shared" si="27"/>
        <v>prawidłowa masa ciała</v>
      </c>
      <c r="F501">
        <v>500</v>
      </c>
    </row>
    <row r="502" spans="1:6">
      <c r="A502">
        <f t="shared" si="25"/>
        <v>1.63</v>
      </c>
      <c r="B502">
        <v>163</v>
      </c>
      <c r="C502">
        <v>74</v>
      </c>
      <c r="D502">
        <f t="shared" si="26"/>
        <v>27.85</v>
      </c>
      <c r="E502" t="str">
        <f t="shared" si="27"/>
        <v>nadwaga</v>
      </c>
      <c r="F502">
        <v>501</v>
      </c>
    </row>
    <row r="503" spans="1:6">
      <c r="A503">
        <f t="shared" si="25"/>
        <v>1.79</v>
      </c>
      <c r="B503">
        <v>179</v>
      </c>
      <c r="C503">
        <v>119</v>
      </c>
      <c r="D503">
        <f t="shared" si="26"/>
        <v>37.14</v>
      </c>
      <c r="E503" t="str">
        <f t="shared" si="27"/>
        <v>otyłość</v>
      </c>
      <c r="F503">
        <v>502</v>
      </c>
    </row>
    <row r="504" spans="1:6">
      <c r="A504">
        <f t="shared" si="25"/>
        <v>1.69</v>
      </c>
      <c r="B504">
        <v>169</v>
      </c>
      <c r="C504">
        <v>108</v>
      </c>
      <c r="D504">
        <f t="shared" si="26"/>
        <v>37.81</v>
      </c>
      <c r="E504" t="str">
        <f t="shared" si="27"/>
        <v>otyłość</v>
      </c>
      <c r="F504">
        <v>503</v>
      </c>
    </row>
    <row r="505" spans="1:6">
      <c r="A505">
        <f t="shared" si="25"/>
        <v>1.86</v>
      </c>
      <c r="B505">
        <v>186</v>
      </c>
      <c r="C505">
        <v>66</v>
      </c>
      <c r="D505">
        <f t="shared" si="26"/>
        <v>19.079999999999998</v>
      </c>
      <c r="E505" t="str">
        <f t="shared" si="27"/>
        <v>prawidłowa masa ciała</v>
      </c>
      <c r="F505">
        <v>504</v>
      </c>
    </row>
    <row r="506" spans="1:6">
      <c r="A506">
        <f t="shared" si="25"/>
        <v>1.54</v>
      </c>
      <c r="B506">
        <v>154</v>
      </c>
      <c r="C506">
        <v>47</v>
      </c>
      <c r="D506">
        <f t="shared" si="26"/>
        <v>19.82</v>
      </c>
      <c r="E506" t="str">
        <f t="shared" si="27"/>
        <v>prawidłowa masa ciała</v>
      </c>
      <c r="F506">
        <v>505</v>
      </c>
    </row>
    <row r="507" spans="1:6">
      <c r="A507">
        <f t="shared" si="25"/>
        <v>1.58</v>
      </c>
      <c r="B507">
        <v>158</v>
      </c>
      <c r="C507">
        <v>47</v>
      </c>
      <c r="D507">
        <f t="shared" si="26"/>
        <v>18.829999999999998</v>
      </c>
      <c r="E507" t="str">
        <f t="shared" si="27"/>
        <v>prawidłowa masa ciała</v>
      </c>
      <c r="F507">
        <v>506</v>
      </c>
    </row>
    <row r="508" spans="1:6">
      <c r="A508">
        <f t="shared" si="25"/>
        <v>1.91</v>
      </c>
      <c r="B508">
        <v>191</v>
      </c>
      <c r="C508">
        <v>89</v>
      </c>
      <c r="D508">
        <f t="shared" si="26"/>
        <v>24.4</v>
      </c>
      <c r="E508" t="str">
        <f t="shared" si="27"/>
        <v>prawidłowa masa ciała</v>
      </c>
      <c r="F508">
        <v>507</v>
      </c>
    </row>
    <row r="509" spans="1:6">
      <c r="A509">
        <f t="shared" si="25"/>
        <v>1.84</v>
      </c>
      <c r="B509">
        <v>184</v>
      </c>
      <c r="C509">
        <v>110</v>
      </c>
      <c r="D509">
        <f t="shared" si="26"/>
        <v>32.49</v>
      </c>
      <c r="E509" t="str">
        <f t="shared" si="27"/>
        <v>otyłość</v>
      </c>
      <c r="F509">
        <v>508</v>
      </c>
    </row>
    <row r="510" spans="1:6">
      <c r="A510">
        <f t="shared" si="25"/>
        <v>1.69</v>
      </c>
      <c r="B510">
        <v>169</v>
      </c>
      <c r="C510">
        <v>97</v>
      </c>
      <c r="D510">
        <f t="shared" si="26"/>
        <v>33.96</v>
      </c>
      <c r="E510" t="str">
        <f t="shared" si="27"/>
        <v>otyłość</v>
      </c>
      <c r="F510">
        <v>509</v>
      </c>
    </row>
    <row r="511" spans="1:6">
      <c r="A511">
        <f t="shared" si="25"/>
        <v>1.57</v>
      </c>
      <c r="B511">
        <v>157</v>
      </c>
      <c r="C511">
        <v>66</v>
      </c>
      <c r="D511">
        <f t="shared" si="26"/>
        <v>26.78</v>
      </c>
      <c r="E511" t="str">
        <f t="shared" si="27"/>
        <v>nadwaga</v>
      </c>
      <c r="F511">
        <v>510</v>
      </c>
    </row>
    <row r="512" spans="1:6">
      <c r="A512">
        <f t="shared" si="25"/>
        <v>1.95</v>
      </c>
      <c r="B512">
        <v>195</v>
      </c>
      <c r="C512">
        <v>72</v>
      </c>
      <c r="D512">
        <f t="shared" si="26"/>
        <v>18.93</v>
      </c>
      <c r="E512" t="str">
        <f t="shared" si="27"/>
        <v>prawidłowa masa ciała</v>
      </c>
      <c r="F512">
        <v>511</v>
      </c>
    </row>
    <row r="513" spans="1:6">
      <c r="A513">
        <f t="shared" si="25"/>
        <v>1.66</v>
      </c>
      <c r="B513">
        <v>166</v>
      </c>
      <c r="C513">
        <v>56</v>
      </c>
      <c r="D513">
        <f t="shared" si="26"/>
        <v>20.32</v>
      </c>
      <c r="E513" t="str">
        <f t="shared" si="27"/>
        <v>prawidłowa masa ciała</v>
      </c>
      <c r="F513">
        <v>512</v>
      </c>
    </row>
    <row r="514" spans="1:6">
      <c r="A514">
        <f t="shared" si="25"/>
        <v>1.86</v>
      </c>
      <c r="B514">
        <v>186</v>
      </c>
      <c r="C514">
        <v>113</v>
      </c>
      <c r="D514">
        <f t="shared" si="26"/>
        <v>32.659999999999997</v>
      </c>
      <c r="E514" t="str">
        <f t="shared" si="27"/>
        <v>otyłość</v>
      </c>
      <c r="F514">
        <v>513</v>
      </c>
    </row>
    <row r="515" spans="1:6">
      <c r="A515">
        <f t="shared" ref="A515:A578" si="28">B515/100</f>
        <v>1.59</v>
      </c>
      <c r="B515">
        <v>159</v>
      </c>
      <c r="C515">
        <v>81</v>
      </c>
      <c r="D515">
        <f t="shared" ref="D515:D578" si="29">ROUND(C515/A515^2,2)</f>
        <v>32.04</v>
      </c>
      <c r="E515" t="str">
        <f t="shared" si="27"/>
        <v>otyłość</v>
      </c>
      <c r="F515">
        <v>514</v>
      </c>
    </row>
    <row r="516" spans="1:6">
      <c r="A516">
        <f t="shared" si="28"/>
        <v>1.84</v>
      </c>
      <c r="B516">
        <v>184</v>
      </c>
      <c r="C516">
        <v>85</v>
      </c>
      <c r="D516">
        <f t="shared" si="29"/>
        <v>25.11</v>
      </c>
      <c r="E516" t="str">
        <f t="shared" si="27"/>
        <v>nadwaga</v>
      </c>
      <c r="F516">
        <v>515</v>
      </c>
    </row>
    <row r="517" spans="1:6">
      <c r="A517">
        <f t="shared" si="28"/>
        <v>1.89</v>
      </c>
      <c r="B517">
        <v>189</v>
      </c>
      <c r="C517">
        <v>117</v>
      </c>
      <c r="D517">
        <f t="shared" si="29"/>
        <v>32.75</v>
      </c>
      <c r="E517" t="str">
        <f t="shared" si="27"/>
        <v>otyłość</v>
      </c>
      <c r="F517">
        <v>516</v>
      </c>
    </row>
    <row r="518" spans="1:6">
      <c r="A518">
        <f t="shared" si="28"/>
        <v>1.73</v>
      </c>
      <c r="B518">
        <v>173</v>
      </c>
      <c r="C518">
        <v>55</v>
      </c>
      <c r="D518">
        <f t="shared" si="29"/>
        <v>18.38</v>
      </c>
      <c r="E518" t="str">
        <f t="shared" si="27"/>
        <v>niedowaga</v>
      </c>
      <c r="F518">
        <v>517</v>
      </c>
    </row>
    <row r="519" spans="1:6">
      <c r="A519">
        <f t="shared" si="28"/>
        <v>1.97</v>
      </c>
      <c r="B519">
        <v>197</v>
      </c>
      <c r="C519">
        <v>72</v>
      </c>
      <c r="D519">
        <f t="shared" si="29"/>
        <v>18.55</v>
      </c>
      <c r="E519" t="str">
        <f t="shared" si="27"/>
        <v>prawidłowa masa ciała</v>
      </c>
      <c r="F519">
        <v>518</v>
      </c>
    </row>
    <row r="520" spans="1:6">
      <c r="A520">
        <f t="shared" si="28"/>
        <v>1.75</v>
      </c>
      <c r="B520">
        <v>175</v>
      </c>
      <c r="C520">
        <v>81</v>
      </c>
      <c r="D520">
        <f t="shared" si="29"/>
        <v>26.45</v>
      </c>
      <c r="E520" t="str">
        <f t="shared" si="27"/>
        <v>nadwaga</v>
      </c>
      <c r="F520">
        <v>519</v>
      </c>
    </row>
    <row r="521" spans="1:6">
      <c r="A521">
        <f t="shared" si="28"/>
        <v>1.58</v>
      </c>
      <c r="B521">
        <v>158</v>
      </c>
      <c r="C521">
        <v>66</v>
      </c>
      <c r="D521">
        <f t="shared" si="29"/>
        <v>26.44</v>
      </c>
      <c r="E521" t="str">
        <f t="shared" si="27"/>
        <v>nadwaga</v>
      </c>
      <c r="F521">
        <v>520</v>
      </c>
    </row>
    <row r="522" spans="1:6">
      <c r="A522">
        <f t="shared" si="28"/>
        <v>1.56</v>
      </c>
      <c r="B522">
        <v>156</v>
      </c>
      <c r="C522">
        <v>52</v>
      </c>
      <c r="D522">
        <f t="shared" si="29"/>
        <v>21.37</v>
      </c>
      <c r="E522" t="str">
        <f t="shared" ref="E522:E585" si="30">IF(D522&lt;18.5,"niedowaga",IF(AND(D522&gt;=18.5,D522&lt;=24.99),"prawidłowa masa ciała",IF(AND(D522&gt;=25,D522&lt;=29.99),"nadwaga",IF(AND(D522&gt;=30,D522&lt;=39.99),"otyłość",IF(D522&gt;=40,"duża otyłość",FALSE)))))</f>
        <v>prawidłowa masa ciała</v>
      </c>
      <c r="F522">
        <v>521</v>
      </c>
    </row>
    <row r="523" spans="1:6">
      <c r="A523">
        <f t="shared" si="28"/>
        <v>1.55</v>
      </c>
      <c r="B523">
        <v>155</v>
      </c>
      <c r="C523">
        <v>86</v>
      </c>
      <c r="D523">
        <f t="shared" si="29"/>
        <v>35.799999999999997</v>
      </c>
      <c r="E523" t="str">
        <f t="shared" si="30"/>
        <v>otyłość</v>
      </c>
      <c r="F523">
        <v>522</v>
      </c>
    </row>
    <row r="524" spans="1:6">
      <c r="A524">
        <f t="shared" si="28"/>
        <v>1.81</v>
      </c>
      <c r="B524">
        <v>181</v>
      </c>
      <c r="C524">
        <v>64</v>
      </c>
      <c r="D524">
        <f t="shared" si="29"/>
        <v>19.54</v>
      </c>
      <c r="E524" t="str">
        <f t="shared" si="30"/>
        <v>prawidłowa masa ciała</v>
      </c>
      <c r="F524">
        <v>523</v>
      </c>
    </row>
    <row r="525" spans="1:6">
      <c r="A525">
        <f t="shared" si="28"/>
        <v>1.7</v>
      </c>
      <c r="B525">
        <v>170</v>
      </c>
      <c r="C525">
        <v>76</v>
      </c>
      <c r="D525">
        <f t="shared" si="29"/>
        <v>26.3</v>
      </c>
      <c r="E525" t="str">
        <f t="shared" si="30"/>
        <v>nadwaga</v>
      </c>
      <c r="F525">
        <v>524</v>
      </c>
    </row>
    <row r="526" spans="1:6">
      <c r="A526">
        <f t="shared" si="28"/>
        <v>1.98</v>
      </c>
      <c r="B526">
        <v>198</v>
      </c>
      <c r="C526">
        <v>98</v>
      </c>
      <c r="D526">
        <f t="shared" si="29"/>
        <v>25</v>
      </c>
      <c r="E526" t="str">
        <f t="shared" si="30"/>
        <v>nadwaga</v>
      </c>
      <c r="F526">
        <v>525</v>
      </c>
    </row>
    <row r="527" spans="1:6">
      <c r="A527">
        <f t="shared" si="28"/>
        <v>1.56</v>
      </c>
      <c r="B527">
        <v>156</v>
      </c>
      <c r="C527">
        <v>73</v>
      </c>
      <c r="D527">
        <f t="shared" si="29"/>
        <v>30</v>
      </c>
      <c r="E527" t="str">
        <f t="shared" si="30"/>
        <v>otyłość</v>
      </c>
      <c r="F527">
        <v>526</v>
      </c>
    </row>
    <row r="528" spans="1:6">
      <c r="A528">
        <f t="shared" si="28"/>
        <v>1.96</v>
      </c>
      <c r="B528">
        <v>196</v>
      </c>
      <c r="C528">
        <v>95</v>
      </c>
      <c r="D528">
        <f t="shared" si="29"/>
        <v>24.73</v>
      </c>
      <c r="E528" t="str">
        <f t="shared" si="30"/>
        <v>prawidłowa masa ciała</v>
      </c>
      <c r="F528">
        <v>527</v>
      </c>
    </row>
    <row r="529" spans="1:6">
      <c r="A529">
        <f t="shared" si="28"/>
        <v>1.59</v>
      </c>
      <c r="B529">
        <v>159</v>
      </c>
      <c r="C529">
        <v>67</v>
      </c>
      <c r="D529">
        <f t="shared" si="29"/>
        <v>26.5</v>
      </c>
      <c r="E529" t="str">
        <f t="shared" si="30"/>
        <v>nadwaga</v>
      </c>
      <c r="F529">
        <v>528</v>
      </c>
    </row>
    <row r="530" spans="1:6">
      <c r="A530">
        <f t="shared" si="28"/>
        <v>1.62</v>
      </c>
      <c r="B530">
        <v>162</v>
      </c>
      <c r="C530">
        <v>53</v>
      </c>
      <c r="D530">
        <f t="shared" si="29"/>
        <v>20.2</v>
      </c>
      <c r="E530" t="str">
        <f t="shared" si="30"/>
        <v>prawidłowa masa ciała</v>
      </c>
      <c r="F530">
        <v>529</v>
      </c>
    </row>
    <row r="531" spans="1:6">
      <c r="A531">
        <f t="shared" si="28"/>
        <v>1.62</v>
      </c>
      <c r="B531">
        <v>162</v>
      </c>
      <c r="C531">
        <v>71</v>
      </c>
      <c r="D531">
        <f t="shared" si="29"/>
        <v>27.05</v>
      </c>
      <c r="E531" t="str">
        <f t="shared" si="30"/>
        <v>nadwaga</v>
      </c>
      <c r="F531">
        <v>530</v>
      </c>
    </row>
    <row r="532" spans="1:6">
      <c r="A532">
        <f t="shared" si="28"/>
        <v>1.63</v>
      </c>
      <c r="B532">
        <v>163</v>
      </c>
      <c r="C532">
        <v>72</v>
      </c>
      <c r="D532">
        <f t="shared" si="29"/>
        <v>27.1</v>
      </c>
      <c r="E532" t="str">
        <f t="shared" si="30"/>
        <v>nadwaga</v>
      </c>
      <c r="F532">
        <v>531</v>
      </c>
    </row>
    <row r="533" spans="1:6">
      <c r="A533">
        <f t="shared" si="28"/>
        <v>1.72</v>
      </c>
      <c r="B533">
        <v>172</v>
      </c>
      <c r="C533">
        <v>54</v>
      </c>
      <c r="D533">
        <f t="shared" si="29"/>
        <v>18.25</v>
      </c>
      <c r="E533" t="str">
        <f t="shared" si="30"/>
        <v>niedowaga</v>
      </c>
      <c r="F533">
        <v>532</v>
      </c>
    </row>
    <row r="534" spans="1:6">
      <c r="A534">
        <f t="shared" si="28"/>
        <v>1.98</v>
      </c>
      <c r="B534">
        <v>198</v>
      </c>
      <c r="C534">
        <v>88</v>
      </c>
      <c r="D534">
        <f t="shared" si="29"/>
        <v>22.45</v>
      </c>
      <c r="E534" t="str">
        <f t="shared" si="30"/>
        <v>prawidłowa masa ciała</v>
      </c>
      <c r="F534">
        <v>533</v>
      </c>
    </row>
    <row r="535" spans="1:6">
      <c r="A535">
        <f t="shared" si="28"/>
        <v>1.99</v>
      </c>
      <c r="B535">
        <v>199</v>
      </c>
      <c r="C535">
        <v>101</v>
      </c>
      <c r="D535">
        <f t="shared" si="29"/>
        <v>25.5</v>
      </c>
      <c r="E535" t="str">
        <f t="shared" si="30"/>
        <v>nadwaga</v>
      </c>
      <c r="F535">
        <v>534</v>
      </c>
    </row>
    <row r="536" spans="1:6">
      <c r="A536">
        <f t="shared" si="28"/>
        <v>1.65</v>
      </c>
      <c r="B536">
        <v>165</v>
      </c>
      <c r="C536">
        <v>71</v>
      </c>
      <c r="D536">
        <f t="shared" si="29"/>
        <v>26.08</v>
      </c>
      <c r="E536" t="str">
        <f t="shared" si="30"/>
        <v>nadwaga</v>
      </c>
      <c r="F536">
        <v>535</v>
      </c>
    </row>
    <row r="537" spans="1:6">
      <c r="A537">
        <f t="shared" si="28"/>
        <v>1.58</v>
      </c>
      <c r="B537">
        <v>158</v>
      </c>
      <c r="C537">
        <v>98</v>
      </c>
      <c r="D537">
        <f t="shared" si="29"/>
        <v>39.26</v>
      </c>
      <c r="E537" t="str">
        <f t="shared" si="30"/>
        <v>otyłość</v>
      </c>
      <c r="F537">
        <v>536</v>
      </c>
    </row>
    <row r="538" spans="1:6">
      <c r="A538">
        <f t="shared" si="28"/>
        <v>1.84</v>
      </c>
      <c r="B538">
        <v>184</v>
      </c>
      <c r="C538">
        <v>55</v>
      </c>
      <c r="D538">
        <f t="shared" si="29"/>
        <v>16.25</v>
      </c>
      <c r="E538" t="str">
        <f t="shared" si="30"/>
        <v>niedowaga</v>
      </c>
      <c r="F538">
        <v>537</v>
      </c>
    </row>
    <row r="539" spans="1:6">
      <c r="A539">
        <f t="shared" si="28"/>
        <v>1.84</v>
      </c>
      <c r="B539">
        <v>184</v>
      </c>
      <c r="C539">
        <v>101</v>
      </c>
      <c r="D539">
        <f t="shared" si="29"/>
        <v>29.83</v>
      </c>
      <c r="E539" t="str">
        <f t="shared" si="30"/>
        <v>nadwaga</v>
      </c>
      <c r="F539">
        <v>538</v>
      </c>
    </row>
    <row r="540" spans="1:6">
      <c r="A540">
        <f t="shared" si="28"/>
        <v>1.96</v>
      </c>
      <c r="B540">
        <v>196</v>
      </c>
      <c r="C540">
        <v>93</v>
      </c>
      <c r="D540">
        <f t="shared" si="29"/>
        <v>24.21</v>
      </c>
      <c r="E540" t="str">
        <f t="shared" si="30"/>
        <v>prawidłowa masa ciała</v>
      </c>
      <c r="F540">
        <v>539</v>
      </c>
    </row>
    <row r="541" spans="1:6">
      <c r="A541">
        <f t="shared" si="28"/>
        <v>1.7</v>
      </c>
      <c r="B541">
        <v>170</v>
      </c>
      <c r="C541">
        <v>85</v>
      </c>
      <c r="D541">
        <f t="shared" si="29"/>
        <v>29.41</v>
      </c>
      <c r="E541" t="str">
        <f t="shared" si="30"/>
        <v>nadwaga</v>
      </c>
      <c r="F541">
        <v>540</v>
      </c>
    </row>
    <row r="542" spans="1:6">
      <c r="A542">
        <f t="shared" si="28"/>
        <v>1.73</v>
      </c>
      <c r="B542">
        <v>173</v>
      </c>
      <c r="C542">
        <v>70</v>
      </c>
      <c r="D542">
        <f t="shared" si="29"/>
        <v>23.39</v>
      </c>
      <c r="E542" t="str">
        <f t="shared" si="30"/>
        <v>prawidłowa masa ciała</v>
      </c>
      <c r="F542">
        <v>541</v>
      </c>
    </row>
    <row r="543" spans="1:6">
      <c r="A543">
        <f t="shared" si="28"/>
        <v>1.93</v>
      </c>
      <c r="B543">
        <v>193</v>
      </c>
      <c r="C543">
        <v>98</v>
      </c>
      <c r="D543">
        <f t="shared" si="29"/>
        <v>26.31</v>
      </c>
      <c r="E543" t="str">
        <f t="shared" si="30"/>
        <v>nadwaga</v>
      </c>
      <c r="F543">
        <v>542</v>
      </c>
    </row>
    <row r="544" spans="1:6">
      <c r="A544">
        <f t="shared" si="28"/>
        <v>1.74</v>
      </c>
      <c r="B544">
        <v>174</v>
      </c>
      <c r="C544">
        <v>98</v>
      </c>
      <c r="D544">
        <f t="shared" si="29"/>
        <v>32.369999999999997</v>
      </c>
      <c r="E544" t="str">
        <f t="shared" si="30"/>
        <v>otyłość</v>
      </c>
      <c r="F544">
        <v>543</v>
      </c>
    </row>
    <row r="545" spans="1:6">
      <c r="A545">
        <f t="shared" si="28"/>
        <v>1.71</v>
      </c>
      <c r="B545">
        <v>171</v>
      </c>
      <c r="C545">
        <v>56</v>
      </c>
      <c r="D545">
        <f t="shared" si="29"/>
        <v>19.149999999999999</v>
      </c>
      <c r="E545" t="str">
        <f t="shared" si="30"/>
        <v>prawidłowa masa ciała</v>
      </c>
      <c r="F545">
        <v>544</v>
      </c>
    </row>
    <row r="546" spans="1:6">
      <c r="A546">
        <f t="shared" si="28"/>
        <v>1.88</v>
      </c>
      <c r="B546">
        <v>188</v>
      </c>
      <c r="C546">
        <v>78</v>
      </c>
      <c r="D546">
        <f t="shared" si="29"/>
        <v>22.07</v>
      </c>
      <c r="E546" t="str">
        <f t="shared" si="30"/>
        <v>prawidłowa masa ciała</v>
      </c>
      <c r="F546">
        <v>545</v>
      </c>
    </row>
    <row r="547" spans="1:6">
      <c r="A547">
        <f t="shared" si="28"/>
        <v>1.58</v>
      </c>
      <c r="B547">
        <v>158</v>
      </c>
      <c r="C547">
        <v>64</v>
      </c>
      <c r="D547">
        <f t="shared" si="29"/>
        <v>25.64</v>
      </c>
      <c r="E547" t="str">
        <f t="shared" si="30"/>
        <v>nadwaga</v>
      </c>
      <c r="F547">
        <v>546</v>
      </c>
    </row>
    <row r="548" spans="1:6">
      <c r="A548">
        <f t="shared" si="28"/>
        <v>1.66</v>
      </c>
      <c r="B548">
        <v>166</v>
      </c>
      <c r="C548">
        <v>70</v>
      </c>
      <c r="D548">
        <f t="shared" si="29"/>
        <v>25.4</v>
      </c>
      <c r="E548" t="str">
        <f t="shared" si="30"/>
        <v>nadwaga</v>
      </c>
      <c r="F548">
        <v>547</v>
      </c>
    </row>
    <row r="549" spans="1:6">
      <c r="A549">
        <f t="shared" si="28"/>
        <v>1.63</v>
      </c>
      <c r="B549">
        <v>163</v>
      </c>
      <c r="C549">
        <v>92</v>
      </c>
      <c r="D549">
        <f t="shared" si="29"/>
        <v>34.630000000000003</v>
      </c>
      <c r="E549" t="str">
        <f t="shared" si="30"/>
        <v>otyłość</v>
      </c>
      <c r="F549">
        <v>548</v>
      </c>
    </row>
    <row r="550" spans="1:6">
      <c r="A550">
        <f t="shared" si="28"/>
        <v>1.54</v>
      </c>
      <c r="B550">
        <v>154</v>
      </c>
      <c r="C550">
        <v>43</v>
      </c>
      <c r="D550">
        <f t="shared" si="29"/>
        <v>18.13</v>
      </c>
      <c r="E550" t="str">
        <f t="shared" si="30"/>
        <v>niedowaga</v>
      </c>
      <c r="F550">
        <v>549</v>
      </c>
    </row>
    <row r="551" spans="1:6">
      <c r="A551">
        <f t="shared" si="28"/>
        <v>1.81</v>
      </c>
      <c r="B551">
        <v>181</v>
      </c>
      <c r="C551">
        <v>73</v>
      </c>
      <c r="D551">
        <f t="shared" si="29"/>
        <v>22.28</v>
      </c>
      <c r="E551" t="str">
        <f t="shared" si="30"/>
        <v>prawidłowa masa ciała</v>
      </c>
      <c r="F551">
        <v>550</v>
      </c>
    </row>
    <row r="552" spans="1:6">
      <c r="A552">
        <f t="shared" si="28"/>
        <v>1.51</v>
      </c>
      <c r="B552">
        <v>151</v>
      </c>
      <c r="C552">
        <v>74</v>
      </c>
      <c r="D552">
        <f t="shared" si="29"/>
        <v>32.450000000000003</v>
      </c>
      <c r="E552" t="str">
        <f t="shared" si="30"/>
        <v>otyłość</v>
      </c>
      <c r="F552">
        <v>551</v>
      </c>
    </row>
    <row r="553" spans="1:6">
      <c r="A553">
        <f t="shared" si="28"/>
        <v>1.66</v>
      </c>
      <c r="B553">
        <v>166</v>
      </c>
      <c r="C553">
        <v>95</v>
      </c>
      <c r="D553">
        <f t="shared" si="29"/>
        <v>34.479999999999997</v>
      </c>
      <c r="E553" t="str">
        <f t="shared" si="30"/>
        <v>otyłość</v>
      </c>
      <c r="F553">
        <v>552</v>
      </c>
    </row>
    <row r="554" spans="1:6">
      <c r="A554">
        <f t="shared" si="28"/>
        <v>1.84</v>
      </c>
      <c r="B554">
        <v>184</v>
      </c>
      <c r="C554">
        <v>62</v>
      </c>
      <c r="D554">
        <f t="shared" si="29"/>
        <v>18.309999999999999</v>
      </c>
      <c r="E554" t="str">
        <f t="shared" si="30"/>
        <v>niedowaga</v>
      </c>
      <c r="F554">
        <v>553</v>
      </c>
    </row>
    <row r="555" spans="1:6">
      <c r="A555">
        <f t="shared" si="28"/>
        <v>1.82</v>
      </c>
      <c r="B555">
        <v>182</v>
      </c>
      <c r="C555">
        <v>121</v>
      </c>
      <c r="D555">
        <f t="shared" si="29"/>
        <v>36.53</v>
      </c>
      <c r="E555" t="str">
        <f t="shared" si="30"/>
        <v>otyłość</v>
      </c>
      <c r="F555">
        <v>554</v>
      </c>
    </row>
    <row r="556" spans="1:6">
      <c r="A556">
        <f t="shared" si="28"/>
        <v>1.56</v>
      </c>
      <c r="B556">
        <v>156</v>
      </c>
      <c r="C556">
        <v>46</v>
      </c>
      <c r="D556">
        <f t="shared" si="29"/>
        <v>18.899999999999999</v>
      </c>
      <c r="E556" t="str">
        <f t="shared" si="30"/>
        <v>prawidłowa masa ciała</v>
      </c>
      <c r="F556">
        <v>555</v>
      </c>
    </row>
    <row r="557" spans="1:6">
      <c r="A557">
        <f t="shared" si="28"/>
        <v>1.56</v>
      </c>
      <c r="B557">
        <v>156</v>
      </c>
      <c r="C557">
        <v>57</v>
      </c>
      <c r="D557">
        <f t="shared" si="29"/>
        <v>23.42</v>
      </c>
      <c r="E557" t="str">
        <f t="shared" si="30"/>
        <v>prawidłowa masa ciała</v>
      </c>
      <c r="F557">
        <v>556</v>
      </c>
    </row>
    <row r="558" spans="1:6">
      <c r="A558">
        <f t="shared" si="28"/>
        <v>1.79</v>
      </c>
      <c r="B558">
        <v>179</v>
      </c>
      <c r="C558">
        <v>57</v>
      </c>
      <c r="D558">
        <f t="shared" si="29"/>
        <v>17.79</v>
      </c>
      <c r="E558" t="str">
        <f t="shared" si="30"/>
        <v>niedowaga</v>
      </c>
      <c r="F558">
        <v>557</v>
      </c>
    </row>
    <row r="559" spans="1:6">
      <c r="A559">
        <f t="shared" si="28"/>
        <v>1.94</v>
      </c>
      <c r="B559">
        <v>194</v>
      </c>
      <c r="C559">
        <v>61</v>
      </c>
      <c r="D559">
        <f t="shared" si="29"/>
        <v>16.21</v>
      </c>
      <c r="E559" t="str">
        <f t="shared" si="30"/>
        <v>niedowaga</v>
      </c>
      <c r="F559">
        <v>558</v>
      </c>
    </row>
    <row r="560" spans="1:6">
      <c r="A560">
        <f t="shared" si="28"/>
        <v>1.59</v>
      </c>
      <c r="B560">
        <v>159</v>
      </c>
      <c r="C560">
        <v>84</v>
      </c>
      <c r="D560">
        <f t="shared" si="29"/>
        <v>33.229999999999997</v>
      </c>
      <c r="E560" t="str">
        <f t="shared" si="30"/>
        <v>otyłość</v>
      </c>
      <c r="F560">
        <v>559</v>
      </c>
    </row>
    <row r="561" spans="1:6">
      <c r="A561">
        <f t="shared" si="28"/>
        <v>1.92</v>
      </c>
      <c r="B561">
        <v>192</v>
      </c>
      <c r="C561">
        <v>77</v>
      </c>
      <c r="D561">
        <f t="shared" si="29"/>
        <v>20.89</v>
      </c>
      <c r="E561" t="str">
        <f t="shared" si="30"/>
        <v>prawidłowa masa ciała</v>
      </c>
      <c r="F561">
        <v>560</v>
      </c>
    </row>
    <row r="562" spans="1:6">
      <c r="A562">
        <f t="shared" si="28"/>
        <v>1.52</v>
      </c>
      <c r="B562">
        <v>152</v>
      </c>
      <c r="C562">
        <v>68</v>
      </c>
      <c r="D562">
        <f t="shared" si="29"/>
        <v>29.43</v>
      </c>
      <c r="E562" t="str">
        <f t="shared" si="30"/>
        <v>nadwaga</v>
      </c>
      <c r="F562">
        <v>561</v>
      </c>
    </row>
    <row r="563" spans="1:6">
      <c r="A563">
        <f t="shared" si="28"/>
        <v>1.51</v>
      </c>
      <c r="B563">
        <v>151</v>
      </c>
      <c r="C563">
        <v>53</v>
      </c>
      <c r="D563">
        <f t="shared" si="29"/>
        <v>23.24</v>
      </c>
      <c r="E563" t="str">
        <f t="shared" si="30"/>
        <v>prawidłowa masa ciała</v>
      </c>
      <c r="F563">
        <v>562</v>
      </c>
    </row>
    <row r="564" spans="1:6">
      <c r="A564">
        <f t="shared" si="28"/>
        <v>1.51</v>
      </c>
      <c r="B564">
        <v>151</v>
      </c>
      <c r="C564">
        <v>64</v>
      </c>
      <c r="D564">
        <f t="shared" si="29"/>
        <v>28.07</v>
      </c>
      <c r="E564" t="str">
        <f t="shared" si="30"/>
        <v>nadwaga</v>
      </c>
      <c r="F564">
        <v>563</v>
      </c>
    </row>
    <row r="565" spans="1:6">
      <c r="A565">
        <f t="shared" si="28"/>
        <v>1.82</v>
      </c>
      <c r="B565">
        <v>182</v>
      </c>
      <c r="C565">
        <v>112</v>
      </c>
      <c r="D565">
        <f t="shared" si="29"/>
        <v>33.81</v>
      </c>
      <c r="E565" t="str">
        <f t="shared" si="30"/>
        <v>otyłość</v>
      </c>
      <c r="F565">
        <v>564</v>
      </c>
    </row>
    <row r="566" spans="1:6">
      <c r="A566">
        <f t="shared" si="28"/>
        <v>1.65</v>
      </c>
      <c r="B566">
        <v>165</v>
      </c>
      <c r="C566">
        <v>61</v>
      </c>
      <c r="D566">
        <f t="shared" si="29"/>
        <v>22.41</v>
      </c>
      <c r="E566" t="str">
        <f t="shared" si="30"/>
        <v>prawidłowa masa ciała</v>
      </c>
      <c r="F566">
        <v>565</v>
      </c>
    </row>
    <row r="567" spans="1:6">
      <c r="A567">
        <f t="shared" si="28"/>
        <v>1.57</v>
      </c>
      <c r="B567">
        <v>157</v>
      </c>
      <c r="C567">
        <v>53</v>
      </c>
      <c r="D567">
        <f t="shared" si="29"/>
        <v>21.5</v>
      </c>
      <c r="E567" t="str">
        <f t="shared" si="30"/>
        <v>prawidłowa masa ciała</v>
      </c>
      <c r="F567">
        <v>566</v>
      </c>
    </row>
    <row r="568" spans="1:6">
      <c r="A568">
        <f t="shared" si="28"/>
        <v>1.85</v>
      </c>
      <c r="B568">
        <v>185</v>
      </c>
      <c r="C568">
        <v>87</v>
      </c>
      <c r="D568">
        <f t="shared" si="29"/>
        <v>25.42</v>
      </c>
      <c r="E568" t="str">
        <f t="shared" si="30"/>
        <v>nadwaga</v>
      </c>
      <c r="F568">
        <v>567</v>
      </c>
    </row>
    <row r="569" spans="1:6">
      <c r="A569">
        <f t="shared" si="28"/>
        <v>1.73</v>
      </c>
      <c r="B569">
        <v>173</v>
      </c>
      <c r="C569">
        <v>78</v>
      </c>
      <c r="D569">
        <f t="shared" si="29"/>
        <v>26.06</v>
      </c>
      <c r="E569" t="str">
        <f t="shared" si="30"/>
        <v>nadwaga</v>
      </c>
      <c r="F569">
        <v>568</v>
      </c>
    </row>
    <row r="570" spans="1:6">
      <c r="A570">
        <f t="shared" si="28"/>
        <v>1.61</v>
      </c>
      <c r="B570">
        <v>161</v>
      </c>
      <c r="C570">
        <v>65</v>
      </c>
      <c r="D570">
        <f t="shared" si="29"/>
        <v>25.08</v>
      </c>
      <c r="E570" t="str">
        <f t="shared" si="30"/>
        <v>nadwaga</v>
      </c>
      <c r="F570">
        <v>569</v>
      </c>
    </row>
    <row r="571" spans="1:6">
      <c r="A571">
        <f t="shared" si="28"/>
        <v>1.76</v>
      </c>
      <c r="B571">
        <v>176</v>
      </c>
      <c r="C571">
        <v>74</v>
      </c>
      <c r="D571">
        <f t="shared" si="29"/>
        <v>23.89</v>
      </c>
      <c r="E571" t="str">
        <f t="shared" si="30"/>
        <v>prawidłowa masa ciała</v>
      </c>
      <c r="F571">
        <v>570</v>
      </c>
    </row>
    <row r="572" spans="1:6">
      <c r="A572">
        <f t="shared" si="28"/>
        <v>1.58</v>
      </c>
      <c r="B572">
        <v>158</v>
      </c>
      <c r="C572">
        <v>64</v>
      </c>
      <c r="D572">
        <f t="shared" si="29"/>
        <v>25.64</v>
      </c>
      <c r="E572" t="str">
        <f t="shared" si="30"/>
        <v>nadwaga</v>
      </c>
      <c r="F572">
        <v>571</v>
      </c>
    </row>
    <row r="573" spans="1:6">
      <c r="A573">
        <f t="shared" si="28"/>
        <v>1.9</v>
      </c>
      <c r="B573">
        <v>190</v>
      </c>
      <c r="C573">
        <v>142</v>
      </c>
      <c r="D573">
        <f t="shared" si="29"/>
        <v>39.340000000000003</v>
      </c>
      <c r="E573" t="str">
        <f t="shared" si="30"/>
        <v>otyłość</v>
      </c>
      <c r="F573">
        <v>572</v>
      </c>
    </row>
    <row r="574" spans="1:6">
      <c r="A574">
        <f t="shared" si="28"/>
        <v>1.64</v>
      </c>
      <c r="B574">
        <v>164</v>
      </c>
      <c r="C574">
        <v>61</v>
      </c>
      <c r="D574">
        <f t="shared" si="29"/>
        <v>22.68</v>
      </c>
      <c r="E574" t="str">
        <f t="shared" si="30"/>
        <v>prawidłowa masa ciała</v>
      </c>
      <c r="F574">
        <v>573</v>
      </c>
    </row>
    <row r="575" spans="1:6">
      <c r="A575">
        <f t="shared" si="28"/>
        <v>1.6</v>
      </c>
      <c r="B575">
        <v>160</v>
      </c>
      <c r="C575">
        <v>56</v>
      </c>
      <c r="D575">
        <f t="shared" si="29"/>
        <v>21.88</v>
      </c>
      <c r="E575" t="str">
        <f t="shared" si="30"/>
        <v>prawidłowa masa ciała</v>
      </c>
      <c r="F575">
        <v>574</v>
      </c>
    </row>
    <row r="576" spans="1:6">
      <c r="A576">
        <f t="shared" si="28"/>
        <v>1.9</v>
      </c>
      <c r="B576">
        <v>190</v>
      </c>
      <c r="C576">
        <v>81</v>
      </c>
      <c r="D576">
        <f t="shared" si="29"/>
        <v>22.44</v>
      </c>
      <c r="E576" t="str">
        <f t="shared" si="30"/>
        <v>prawidłowa masa ciała</v>
      </c>
      <c r="F576">
        <v>575</v>
      </c>
    </row>
    <row r="577" spans="1:6">
      <c r="A577">
        <f t="shared" si="28"/>
        <v>1.99</v>
      </c>
      <c r="B577">
        <v>199</v>
      </c>
      <c r="C577">
        <v>107</v>
      </c>
      <c r="D577">
        <f t="shared" si="29"/>
        <v>27.02</v>
      </c>
      <c r="E577" t="str">
        <f t="shared" si="30"/>
        <v>nadwaga</v>
      </c>
      <c r="F577">
        <v>576</v>
      </c>
    </row>
    <row r="578" spans="1:6">
      <c r="A578">
        <f t="shared" si="28"/>
        <v>1.81</v>
      </c>
      <c r="B578">
        <v>181</v>
      </c>
      <c r="C578">
        <v>71</v>
      </c>
      <c r="D578">
        <f t="shared" si="29"/>
        <v>21.67</v>
      </c>
      <c r="E578" t="str">
        <f t="shared" si="30"/>
        <v>prawidłowa masa ciała</v>
      </c>
      <c r="F578">
        <v>577</v>
      </c>
    </row>
    <row r="579" spans="1:6">
      <c r="A579">
        <f t="shared" ref="A579:A642" si="31">B579/100</f>
        <v>1.85</v>
      </c>
      <c r="B579">
        <v>185</v>
      </c>
      <c r="C579">
        <v>72</v>
      </c>
      <c r="D579">
        <f t="shared" ref="D579:D642" si="32">ROUND(C579/A579^2,2)</f>
        <v>21.04</v>
      </c>
      <c r="E579" t="str">
        <f t="shared" si="30"/>
        <v>prawidłowa masa ciała</v>
      </c>
      <c r="F579">
        <v>578</v>
      </c>
    </row>
    <row r="580" spans="1:6">
      <c r="A580">
        <f t="shared" si="31"/>
        <v>1.54</v>
      </c>
      <c r="B580">
        <v>154</v>
      </c>
      <c r="C580">
        <v>43</v>
      </c>
      <c r="D580">
        <f t="shared" si="32"/>
        <v>18.13</v>
      </c>
      <c r="E580" t="str">
        <f t="shared" si="30"/>
        <v>niedowaga</v>
      </c>
      <c r="F580">
        <v>579</v>
      </c>
    </row>
    <row r="581" spans="1:6">
      <c r="A581">
        <f t="shared" si="31"/>
        <v>1.95</v>
      </c>
      <c r="B581">
        <v>195</v>
      </c>
      <c r="C581">
        <v>66</v>
      </c>
      <c r="D581">
        <f t="shared" si="32"/>
        <v>17.36</v>
      </c>
      <c r="E581" t="str">
        <f t="shared" si="30"/>
        <v>niedowaga</v>
      </c>
      <c r="F581">
        <v>580</v>
      </c>
    </row>
    <row r="582" spans="1:6">
      <c r="A582">
        <f t="shared" si="31"/>
        <v>1.67</v>
      </c>
      <c r="B582">
        <v>167</v>
      </c>
      <c r="C582">
        <v>59</v>
      </c>
      <c r="D582">
        <f t="shared" si="32"/>
        <v>21.16</v>
      </c>
      <c r="E582" t="str">
        <f t="shared" si="30"/>
        <v>prawidłowa masa ciała</v>
      </c>
      <c r="F582">
        <v>581</v>
      </c>
    </row>
    <row r="583" spans="1:6">
      <c r="A583">
        <f t="shared" si="31"/>
        <v>1.51</v>
      </c>
      <c r="B583">
        <v>151</v>
      </c>
      <c r="C583">
        <v>61</v>
      </c>
      <c r="D583">
        <f t="shared" si="32"/>
        <v>26.75</v>
      </c>
      <c r="E583" t="str">
        <f t="shared" si="30"/>
        <v>nadwaga</v>
      </c>
      <c r="F583">
        <v>582</v>
      </c>
    </row>
    <row r="584" spans="1:6">
      <c r="A584">
        <f t="shared" si="31"/>
        <v>1.9</v>
      </c>
      <c r="B584">
        <v>190</v>
      </c>
      <c r="C584">
        <v>74</v>
      </c>
      <c r="D584">
        <f t="shared" si="32"/>
        <v>20.5</v>
      </c>
      <c r="E584" t="str">
        <f t="shared" si="30"/>
        <v>prawidłowa masa ciała</v>
      </c>
      <c r="F584">
        <v>583</v>
      </c>
    </row>
    <row r="585" spans="1:6">
      <c r="A585">
        <f t="shared" si="31"/>
        <v>1.53</v>
      </c>
      <c r="B585">
        <v>153</v>
      </c>
      <c r="C585">
        <v>43</v>
      </c>
      <c r="D585">
        <f t="shared" si="32"/>
        <v>18.37</v>
      </c>
      <c r="E585" t="str">
        <f t="shared" si="30"/>
        <v>niedowaga</v>
      </c>
      <c r="F585">
        <v>584</v>
      </c>
    </row>
    <row r="586" spans="1:6">
      <c r="A586">
        <f t="shared" si="31"/>
        <v>1.57</v>
      </c>
      <c r="B586">
        <v>157</v>
      </c>
      <c r="C586">
        <v>67</v>
      </c>
      <c r="D586">
        <f t="shared" si="32"/>
        <v>27.18</v>
      </c>
      <c r="E586" t="str">
        <f t="shared" ref="E586:E649" si="33">IF(D586&lt;18.5,"niedowaga",IF(AND(D586&gt;=18.5,D586&lt;=24.99),"prawidłowa masa ciała",IF(AND(D586&gt;=25,D586&lt;=29.99),"nadwaga",IF(AND(D586&gt;=30,D586&lt;=39.99),"otyłość",IF(D586&gt;=40,"duża otyłość",FALSE)))))</f>
        <v>nadwaga</v>
      </c>
      <c r="F586">
        <v>585</v>
      </c>
    </row>
    <row r="587" spans="1:6">
      <c r="A587">
        <f t="shared" si="31"/>
        <v>1.8</v>
      </c>
      <c r="B587">
        <v>180</v>
      </c>
      <c r="C587">
        <v>54</v>
      </c>
      <c r="D587">
        <f t="shared" si="32"/>
        <v>16.670000000000002</v>
      </c>
      <c r="E587" t="str">
        <f t="shared" si="33"/>
        <v>niedowaga</v>
      </c>
      <c r="F587">
        <v>586</v>
      </c>
    </row>
    <row r="588" spans="1:6">
      <c r="A588">
        <f t="shared" si="31"/>
        <v>1.53</v>
      </c>
      <c r="B588">
        <v>153</v>
      </c>
      <c r="C588">
        <v>57</v>
      </c>
      <c r="D588">
        <f t="shared" si="32"/>
        <v>24.35</v>
      </c>
      <c r="E588" t="str">
        <f t="shared" si="33"/>
        <v>prawidłowa masa ciała</v>
      </c>
      <c r="F588">
        <v>587</v>
      </c>
    </row>
    <row r="589" spans="1:6">
      <c r="A589">
        <f t="shared" si="31"/>
        <v>1.77</v>
      </c>
      <c r="B589">
        <v>177</v>
      </c>
      <c r="C589">
        <v>63</v>
      </c>
      <c r="D589">
        <f t="shared" si="32"/>
        <v>20.11</v>
      </c>
      <c r="E589" t="str">
        <f t="shared" si="33"/>
        <v>prawidłowa masa ciała</v>
      </c>
      <c r="F589">
        <v>588</v>
      </c>
    </row>
    <row r="590" spans="1:6">
      <c r="A590">
        <f t="shared" si="31"/>
        <v>1.88</v>
      </c>
      <c r="B590">
        <v>188</v>
      </c>
      <c r="C590">
        <v>74</v>
      </c>
      <c r="D590">
        <f t="shared" si="32"/>
        <v>20.94</v>
      </c>
      <c r="E590" t="str">
        <f t="shared" si="33"/>
        <v>prawidłowa masa ciała</v>
      </c>
      <c r="F590">
        <v>589</v>
      </c>
    </row>
    <row r="591" spans="1:6">
      <c r="A591">
        <f t="shared" si="31"/>
        <v>1.78</v>
      </c>
      <c r="B591">
        <v>178</v>
      </c>
      <c r="C591">
        <v>78</v>
      </c>
      <c r="D591">
        <f t="shared" si="32"/>
        <v>24.62</v>
      </c>
      <c r="E591" t="str">
        <f t="shared" si="33"/>
        <v>prawidłowa masa ciała</v>
      </c>
      <c r="F591">
        <v>590</v>
      </c>
    </row>
    <row r="592" spans="1:6">
      <c r="A592">
        <f t="shared" si="31"/>
        <v>1.85</v>
      </c>
      <c r="B592">
        <v>185</v>
      </c>
      <c r="C592">
        <v>67</v>
      </c>
      <c r="D592">
        <f t="shared" si="32"/>
        <v>19.579999999999998</v>
      </c>
      <c r="E592" t="str">
        <f t="shared" si="33"/>
        <v>prawidłowa masa ciała</v>
      </c>
      <c r="F592">
        <v>591</v>
      </c>
    </row>
    <row r="593" spans="1:6">
      <c r="A593">
        <f t="shared" si="31"/>
        <v>1.54</v>
      </c>
      <c r="B593">
        <v>154</v>
      </c>
      <c r="C593">
        <v>52</v>
      </c>
      <c r="D593">
        <f t="shared" si="32"/>
        <v>21.93</v>
      </c>
      <c r="E593" t="str">
        <f t="shared" si="33"/>
        <v>prawidłowa masa ciała</v>
      </c>
      <c r="F593">
        <v>592</v>
      </c>
    </row>
    <row r="594" spans="1:6">
      <c r="A594">
        <f t="shared" si="31"/>
        <v>1.59</v>
      </c>
      <c r="B594">
        <v>159</v>
      </c>
      <c r="C594">
        <v>58</v>
      </c>
      <c r="D594">
        <f t="shared" si="32"/>
        <v>22.94</v>
      </c>
      <c r="E594" t="str">
        <f t="shared" si="33"/>
        <v>prawidłowa masa ciała</v>
      </c>
      <c r="F594">
        <v>593</v>
      </c>
    </row>
    <row r="595" spans="1:6">
      <c r="A595">
        <f t="shared" si="31"/>
        <v>1.67</v>
      </c>
      <c r="B595">
        <v>167</v>
      </c>
      <c r="C595">
        <v>57</v>
      </c>
      <c r="D595">
        <f t="shared" si="32"/>
        <v>20.440000000000001</v>
      </c>
      <c r="E595" t="str">
        <f t="shared" si="33"/>
        <v>prawidłowa masa ciała</v>
      </c>
      <c r="F595">
        <v>594</v>
      </c>
    </row>
    <row r="596" spans="1:6">
      <c r="A596">
        <f t="shared" si="31"/>
        <v>1.88</v>
      </c>
      <c r="B596">
        <v>188</v>
      </c>
      <c r="C596">
        <v>75</v>
      </c>
      <c r="D596">
        <f t="shared" si="32"/>
        <v>21.22</v>
      </c>
      <c r="E596" t="str">
        <f t="shared" si="33"/>
        <v>prawidłowa masa ciała</v>
      </c>
      <c r="F596">
        <v>595</v>
      </c>
    </row>
    <row r="597" spans="1:6">
      <c r="A597">
        <f t="shared" si="31"/>
        <v>1.86</v>
      </c>
      <c r="B597">
        <v>186</v>
      </c>
      <c r="C597">
        <v>94</v>
      </c>
      <c r="D597">
        <f t="shared" si="32"/>
        <v>27.17</v>
      </c>
      <c r="E597" t="str">
        <f t="shared" si="33"/>
        <v>nadwaga</v>
      </c>
      <c r="F597">
        <v>596</v>
      </c>
    </row>
    <row r="598" spans="1:6">
      <c r="A598">
        <f t="shared" si="31"/>
        <v>1.82</v>
      </c>
      <c r="B598">
        <v>182</v>
      </c>
      <c r="C598">
        <v>56</v>
      </c>
      <c r="D598">
        <f t="shared" si="32"/>
        <v>16.91</v>
      </c>
      <c r="E598" t="str">
        <f t="shared" si="33"/>
        <v>niedowaga</v>
      </c>
      <c r="F598">
        <v>597</v>
      </c>
    </row>
    <row r="599" spans="1:6">
      <c r="A599">
        <f t="shared" si="31"/>
        <v>1.81</v>
      </c>
      <c r="B599">
        <v>181</v>
      </c>
      <c r="C599">
        <v>86</v>
      </c>
      <c r="D599">
        <f t="shared" si="32"/>
        <v>26.25</v>
      </c>
      <c r="E599" t="str">
        <f t="shared" si="33"/>
        <v>nadwaga</v>
      </c>
      <c r="F599">
        <v>598</v>
      </c>
    </row>
    <row r="600" spans="1:6">
      <c r="A600">
        <f t="shared" si="31"/>
        <v>1.79</v>
      </c>
      <c r="B600">
        <v>179</v>
      </c>
      <c r="C600">
        <v>118</v>
      </c>
      <c r="D600">
        <f t="shared" si="32"/>
        <v>36.83</v>
      </c>
      <c r="E600" t="str">
        <f t="shared" si="33"/>
        <v>otyłość</v>
      </c>
      <c r="F600">
        <v>599</v>
      </c>
    </row>
    <row r="601" spans="1:6">
      <c r="A601">
        <f t="shared" si="31"/>
        <v>1.75</v>
      </c>
      <c r="B601">
        <v>175</v>
      </c>
      <c r="C601">
        <v>55</v>
      </c>
      <c r="D601">
        <f t="shared" si="32"/>
        <v>17.96</v>
      </c>
      <c r="E601" t="str">
        <f t="shared" si="33"/>
        <v>niedowaga</v>
      </c>
      <c r="F601">
        <v>600</v>
      </c>
    </row>
    <row r="602" spans="1:6">
      <c r="A602">
        <f t="shared" si="31"/>
        <v>1.79</v>
      </c>
      <c r="B602">
        <v>179</v>
      </c>
      <c r="C602">
        <v>101</v>
      </c>
      <c r="D602">
        <f t="shared" si="32"/>
        <v>31.52</v>
      </c>
      <c r="E602" t="str">
        <f t="shared" si="33"/>
        <v>otyłość</v>
      </c>
      <c r="F602">
        <v>601</v>
      </c>
    </row>
    <row r="603" spans="1:6">
      <c r="A603">
        <f t="shared" si="31"/>
        <v>1.81</v>
      </c>
      <c r="B603">
        <v>181</v>
      </c>
      <c r="C603">
        <v>108</v>
      </c>
      <c r="D603">
        <f t="shared" si="32"/>
        <v>32.97</v>
      </c>
      <c r="E603" t="str">
        <f t="shared" si="33"/>
        <v>otyłość</v>
      </c>
      <c r="F603">
        <v>602</v>
      </c>
    </row>
    <row r="604" spans="1:6">
      <c r="A604">
        <f t="shared" si="31"/>
        <v>1.96</v>
      </c>
      <c r="B604">
        <v>196</v>
      </c>
      <c r="C604">
        <v>89</v>
      </c>
      <c r="D604">
        <f t="shared" si="32"/>
        <v>23.17</v>
      </c>
      <c r="E604" t="str">
        <f t="shared" si="33"/>
        <v>prawidłowa masa ciała</v>
      </c>
      <c r="F604">
        <v>603</v>
      </c>
    </row>
    <row r="605" spans="1:6">
      <c r="A605">
        <f t="shared" si="31"/>
        <v>1.9</v>
      </c>
      <c r="B605">
        <v>190</v>
      </c>
      <c r="C605">
        <v>75</v>
      </c>
      <c r="D605">
        <f t="shared" si="32"/>
        <v>20.78</v>
      </c>
      <c r="E605" t="str">
        <f t="shared" si="33"/>
        <v>prawidłowa masa ciała</v>
      </c>
      <c r="F605">
        <v>604</v>
      </c>
    </row>
    <row r="606" spans="1:6">
      <c r="A606">
        <f t="shared" si="31"/>
        <v>1.57</v>
      </c>
      <c r="B606">
        <v>157</v>
      </c>
      <c r="C606">
        <v>65</v>
      </c>
      <c r="D606">
        <f t="shared" si="32"/>
        <v>26.37</v>
      </c>
      <c r="E606" t="str">
        <f t="shared" si="33"/>
        <v>nadwaga</v>
      </c>
      <c r="F606">
        <v>605</v>
      </c>
    </row>
    <row r="607" spans="1:6">
      <c r="A607">
        <f t="shared" si="31"/>
        <v>1.76</v>
      </c>
      <c r="B607">
        <v>176</v>
      </c>
      <c r="C607">
        <v>54</v>
      </c>
      <c r="D607">
        <f t="shared" si="32"/>
        <v>17.43</v>
      </c>
      <c r="E607" t="str">
        <f t="shared" si="33"/>
        <v>niedowaga</v>
      </c>
      <c r="F607">
        <v>606</v>
      </c>
    </row>
    <row r="608" spans="1:6">
      <c r="A608">
        <f t="shared" si="31"/>
        <v>1.85</v>
      </c>
      <c r="B608">
        <v>185</v>
      </c>
      <c r="C608">
        <v>62</v>
      </c>
      <c r="D608">
        <f t="shared" si="32"/>
        <v>18.12</v>
      </c>
      <c r="E608" t="str">
        <f t="shared" si="33"/>
        <v>niedowaga</v>
      </c>
      <c r="F608">
        <v>607</v>
      </c>
    </row>
    <row r="609" spans="1:6">
      <c r="A609">
        <f t="shared" si="31"/>
        <v>1.8</v>
      </c>
      <c r="B609">
        <v>180</v>
      </c>
      <c r="C609">
        <v>70</v>
      </c>
      <c r="D609">
        <f t="shared" si="32"/>
        <v>21.6</v>
      </c>
      <c r="E609" t="str">
        <f t="shared" si="33"/>
        <v>prawidłowa masa ciała</v>
      </c>
      <c r="F609">
        <v>608</v>
      </c>
    </row>
    <row r="610" spans="1:6">
      <c r="A610">
        <f t="shared" si="31"/>
        <v>1.91</v>
      </c>
      <c r="B610">
        <v>191</v>
      </c>
      <c r="C610">
        <v>67</v>
      </c>
      <c r="D610">
        <f t="shared" si="32"/>
        <v>18.37</v>
      </c>
      <c r="E610" t="str">
        <f t="shared" si="33"/>
        <v>niedowaga</v>
      </c>
      <c r="F610">
        <v>609</v>
      </c>
    </row>
    <row r="611" spans="1:6">
      <c r="A611">
        <f t="shared" si="31"/>
        <v>1.75</v>
      </c>
      <c r="B611">
        <v>175</v>
      </c>
      <c r="C611">
        <v>58</v>
      </c>
      <c r="D611">
        <f t="shared" si="32"/>
        <v>18.940000000000001</v>
      </c>
      <c r="E611" t="str">
        <f t="shared" si="33"/>
        <v>prawidłowa masa ciała</v>
      </c>
      <c r="F611">
        <v>610</v>
      </c>
    </row>
    <row r="612" spans="1:6">
      <c r="A612">
        <f t="shared" si="31"/>
        <v>1.83</v>
      </c>
      <c r="B612">
        <v>183</v>
      </c>
      <c r="C612">
        <v>73</v>
      </c>
      <c r="D612">
        <f t="shared" si="32"/>
        <v>21.8</v>
      </c>
      <c r="E612" t="str">
        <f t="shared" si="33"/>
        <v>prawidłowa masa ciała</v>
      </c>
      <c r="F612">
        <v>611</v>
      </c>
    </row>
    <row r="613" spans="1:6">
      <c r="A613">
        <f t="shared" si="31"/>
        <v>1.67</v>
      </c>
      <c r="B613">
        <v>167</v>
      </c>
      <c r="C613">
        <v>54</v>
      </c>
      <c r="D613">
        <f t="shared" si="32"/>
        <v>19.36</v>
      </c>
      <c r="E613" t="str">
        <f t="shared" si="33"/>
        <v>prawidłowa masa ciała</v>
      </c>
      <c r="F613">
        <v>612</v>
      </c>
    </row>
    <row r="614" spans="1:6">
      <c r="A614">
        <f t="shared" si="31"/>
        <v>1.82</v>
      </c>
      <c r="B614">
        <v>182</v>
      </c>
      <c r="C614">
        <v>91</v>
      </c>
      <c r="D614">
        <f t="shared" si="32"/>
        <v>27.47</v>
      </c>
      <c r="E614" t="str">
        <f t="shared" si="33"/>
        <v>nadwaga</v>
      </c>
      <c r="F614">
        <v>613</v>
      </c>
    </row>
    <row r="615" spans="1:6">
      <c r="A615">
        <f t="shared" si="31"/>
        <v>1.87</v>
      </c>
      <c r="B615">
        <v>187</v>
      </c>
      <c r="C615">
        <v>92</v>
      </c>
      <c r="D615">
        <f t="shared" si="32"/>
        <v>26.31</v>
      </c>
      <c r="E615" t="str">
        <f t="shared" si="33"/>
        <v>nadwaga</v>
      </c>
      <c r="F615">
        <v>614</v>
      </c>
    </row>
    <row r="616" spans="1:6">
      <c r="A616">
        <f t="shared" si="31"/>
        <v>1.9</v>
      </c>
      <c r="B616">
        <v>190</v>
      </c>
      <c r="C616">
        <v>104</v>
      </c>
      <c r="D616">
        <f t="shared" si="32"/>
        <v>28.81</v>
      </c>
      <c r="E616" t="str">
        <f t="shared" si="33"/>
        <v>nadwaga</v>
      </c>
      <c r="F616">
        <v>615</v>
      </c>
    </row>
    <row r="617" spans="1:6">
      <c r="A617">
        <f t="shared" si="31"/>
        <v>1.53</v>
      </c>
      <c r="B617">
        <v>153</v>
      </c>
      <c r="C617">
        <v>64</v>
      </c>
      <c r="D617">
        <f t="shared" si="32"/>
        <v>27.34</v>
      </c>
      <c r="E617" t="str">
        <f t="shared" si="33"/>
        <v>nadwaga</v>
      </c>
      <c r="F617">
        <v>616</v>
      </c>
    </row>
    <row r="618" spans="1:6">
      <c r="A618">
        <f t="shared" si="31"/>
        <v>1.65</v>
      </c>
      <c r="B618">
        <v>165</v>
      </c>
      <c r="C618">
        <v>89</v>
      </c>
      <c r="D618">
        <f t="shared" si="32"/>
        <v>32.69</v>
      </c>
      <c r="E618" t="str">
        <f t="shared" si="33"/>
        <v>otyłość</v>
      </c>
      <c r="F618">
        <v>617</v>
      </c>
    </row>
    <row r="619" spans="1:6">
      <c r="A619">
        <f t="shared" si="31"/>
        <v>1.52</v>
      </c>
      <c r="B619">
        <v>152</v>
      </c>
      <c r="C619">
        <v>84</v>
      </c>
      <c r="D619">
        <f t="shared" si="32"/>
        <v>36.36</v>
      </c>
      <c r="E619" t="str">
        <f t="shared" si="33"/>
        <v>otyłość</v>
      </c>
      <c r="F619">
        <v>618</v>
      </c>
    </row>
    <row r="620" spans="1:6">
      <c r="A620">
        <f t="shared" si="31"/>
        <v>1.8</v>
      </c>
      <c r="B620">
        <v>180</v>
      </c>
      <c r="C620">
        <v>101</v>
      </c>
      <c r="D620">
        <f t="shared" si="32"/>
        <v>31.17</v>
      </c>
      <c r="E620" t="str">
        <f t="shared" si="33"/>
        <v>otyłość</v>
      </c>
      <c r="F620">
        <v>619</v>
      </c>
    </row>
    <row r="621" spans="1:6">
      <c r="A621">
        <f t="shared" si="31"/>
        <v>1.83</v>
      </c>
      <c r="B621">
        <v>183</v>
      </c>
      <c r="C621">
        <v>96</v>
      </c>
      <c r="D621">
        <f t="shared" si="32"/>
        <v>28.67</v>
      </c>
      <c r="E621" t="str">
        <f t="shared" si="33"/>
        <v>nadwaga</v>
      </c>
      <c r="F621">
        <v>620</v>
      </c>
    </row>
    <row r="622" spans="1:6">
      <c r="A622">
        <f t="shared" si="31"/>
        <v>1.5</v>
      </c>
      <c r="B622">
        <v>150</v>
      </c>
      <c r="C622">
        <v>58</v>
      </c>
      <c r="D622">
        <f t="shared" si="32"/>
        <v>25.78</v>
      </c>
      <c r="E622" t="str">
        <f t="shared" si="33"/>
        <v>nadwaga</v>
      </c>
      <c r="F622">
        <v>621</v>
      </c>
    </row>
    <row r="623" spans="1:6">
      <c r="A623">
        <f t="shared" si="31"/>
        <v>1.8</v>
      </c>
      <c r="B623">
        <v>180</v>
      </c>
      <c r="C623">
        <v>87</v>
      </c>
      <c r="D623">
        <f t="shared" si="32"/>
        <v>26.85</v>
      </c>
      <c r="E623" t="str">
        <f t="shared" si="33"/>
        <v>nadwaga</v>
      </c>
      <c r="F623">
        <v>622</v>
      </c>
    </row>
    <row r="624" spans="1:6">
      <c r="A624">
        <f t="shared" si="31"/>
        <v>1.58</v>
      </c>
      <c r="B624">
        <v>158</v>
      </c>
      <c r="C624">
        <v>83</v>
      </c>
      <c r="D624">
        <f t="shared" si="32"/>
        <v>33.25</v>
      </c>
      <c r="E624" t="str">
        <f t="shared" si="33"/>
        <v>otyłość</v>
      </c>
      <c r="F624">
        <v>623</v>
      </c>
    </row>
    <row r="625" spans="1:6">
      <c r="A625">
        <f t="shared" si="31"/>
        <v>1.89</v>
      </c>
      <c r="B625">
        <v>189</v>
      </c>
      <c r="C625">
        <v>74</v>
      </c>
      <c r="D625">
        <f t="shared" si="32"/>
        <v>20.72</v>
      </c>
      <c r="E625" t="str">
        <f t="shared" si="33"/>
        <v>prawidłowa masa ciała</v>
      </c>
      <c r="F625">
        <v>624</v>
      </c>
    </row>
    <row r="626" spans="1:6">
      <c r="A626">
        <f t="shared" si="31"/>
        <v>1.67</v>
      </c>
      <c r="B626">
        <v>167</v>
      </c>
      <c r="C626">
        <v>82</v>
      </c>
      <c r="D626">
        <f t="shared" si="32"/>
        <v>29.4</v>
      </c>
      <c r="E626" t="str">
        <f t="shared" si="33"/>
        <v>nadwaga</v>
      </c>
      <c r="F626">
        <v>625</v>
      </c>
    </row>
    <row r="627" spans="1:6">
      <c r="A627">
        <f t="shared" si="31"/>
        <v>1.53</v>
      </c>
      <c r="B627">
        <v>153</v>
      </c>
      <c r="C627">
        <v>63</v>
      </c>
      <c r="D627">
        <f t="shared" si="32"/>
        <v>26.91</v>
      </c>
      <c r="E627" t="str">
        <f t="shared" si="33"/>
        <v>nadwaga</v>
      </c>
      <c r="F627">
        <v>626</v>
      </c>
    </row>
    <row r="628" spans="1:6">
      <c r="A628">
        <f t="shared" si="31"/>
        <v>1.52</v>
      </c>
      <c r="B628">
        <v>152</v>
      </c>
      <c r="C628">
        <v>81</v>
      </c>
      <c r="D628">
        <f t="shared" si="32"/>
        <v>35.06</v>
      </c>
      <c r="E628" t="str">
        <f t="shared" si="33"/>
        <v>otyłość</v>
      </c>
      <c r="F628">
        <v>627</v>
      </c>
    </row>
    <row r="629" spans="1:6">
      <c r="A629">
        <f t="shared" si="31"/>
        <v>1.82</v>
      </c>
      <c r="B629">
        <v>182</v>
      </c>
      <c r="C629">
        <v>67</v>
      </c>
      <c r="D629">
        <f t="shared" si="32"/>
        <v>20.23</v>
      </c>
      <c r="E629" t="str">
        <f t="shared" si="33"/>
        <v>prawidłowa masa ciała</v>
      </c>
      <c r="F629">
        <v>628</v>
      </c>
    </row>
    <row r="630" spans="1:6">
      <c r="A630">
        <f t="shared" si="31"/>
        <v>1.83</v>
      </c>
      <c r="B630">
        <v>183</v>
      </c>
      <c r="C630">
        <v>69</v>
      </c>
      <c r="D630">
        <f t="shared" si="32"/>
        <v>20.6</v>
      </c>
      <c r="E630" t="str">
        <f t="shared" si="33"/>
        <v>prawidłowa masa ciała</v>
      </c>
      <c r="F630">
        <v>629</v>
      </c>
    </row>
    <row r="631" spans="1:6">
      <c r="A631">
        <f t="shared" si="31"/>
        <v>1.5</v>
      </c>
      <c r="B631">
        <v>150</v>
      </c>
      <c r="C631">
        <v>40</v>
      </c>
      <c r="D631">
        <f t="shared" si="32"/>
        <v>17.78</v>
      </c>
      <c r="E631" t="str">
        <f t="shared" si="33"/>
        <v>niedowaga</v>
      </c>
      <c r="F631">
        <v>630</v>
      </c>
    </row>
    <row r="632" spans="1:6">
      <c r="A632">
        <f t="shared" si="31"/>
        <v>1.97</v>
      </c>
      <c r="B632">
        <v>197</v>
      </c>
      <c r="C632">
        <v>107</v>
      </c>
      <c r="D632">
        <f t="shared" si="32"/>
        <v>27.57</v>
      </c>
      <c r="E632" t="str">
        <f t="shared" si="33"/>
        <v>nadwaga</v>
      </c>
      <c r="F632">
        <v>631</v>
      </c>
    </row>
    <row r="633" spans="1:6">
      <c r="A633">
        <f t="shared" si="31"/>
        <v>1.75</v>
      </c>
      <c r="B633">
        <v>175</v>
      </c>
      <c r="C633">
        <v>55</v>
      </c>
      <c r="D633">
        <f t="shared" si="32"/>
        <v>17.96</v>
      </c>
      <c r="E633" t="str">
        <f t="shared" si="33"/>
        <v>niedowaga</v>
      </c>
      <c r="F633">
        <v>632</v>
      </c>
    </row>
    <row r="634" spans="1:6">
      <c r="A634">
        <f t="shared" si="31"/>
        <v>1.77</v>
      </c>
      <c r="B634">
        <v>177</v>
      </c>
      <c r="C634">
        <v>64</v>
      </c>
      <c r="D634">
        <f t="shared" si="32"/>
        <v>20.43</v>
      </c>
      <c r="E634" t="str">
        <f t="shared" si="33"/>
        <v>prawidłowa masa ciała</v>
      </c>
      <c r="F634">
        <v>633</v>
      </c>
    </row>
    <row r="635" spans="1:6">
      <c r="A635">
        <f t="shared" si="31"/>
        <v>1.85</v>
      </c>
      <c r="B635">
        <v>185</v>
      </c>
      <c r="C635">
        <v>74</v>
      </c>
      <c r="D635">
        <f t="shared" si="32"/>
        <v>21.62</v>
      </c>
      <c r="E635" t="str">
        <f t="shared" si="33"/>
        <v>prawidłowa masa ciała</v>
      </c>
      <c r="F635">
        <v>634</v>
      </c>
    </row>
    <row r="636" spans="1:6">
      <c r="A636">
        <f t="shared" si="31"/>
        <v>1.61</v>
      </c>
      <c r="B636">
        <v>161</v>
      </c>
      <c r="C636">
        <v>63</v>
      </c>
      <c r="D636">
        <f t="shared" si="32"/>
        <v>24.3</v>
      </c>
      <c r="E636" t="str">
        <f t="shared" si="33"/>
        <v>prawidłowa masa ciała</v>
      </c>
      <c r="F636">
        <v>635</v>
      </c>
    </row>
    <row r="637" spans="1:6">
      <c r="A637">
        <f t="shared" si="31"/>
        <v>1.65</v>
      </c>
      <c r="B637">
        <v>165</v>
      </c>
      <c r="C637">
        <v>68</v>
      </c>
      <c r="D637">
        <f t="shared" si="32"/>
        <v>24.98</v>
      </c>
      <c r="E637" t="str">
        <f t="shared" si="33"/>
        <v>prawidłowa masa ciała</v>
      </c>
      <c r="F637">
        <v>636</v>
      </c>
    </row>
    <row r="638" spans="1:6">
      <c r="A638">
        <f t="shared" si="31"/>
        <v>1.94</v>
      </c>
      <c r="B638">
        <v>194</v>
      </c>
      <c r="C638">
        <v>76</v>
      </c>
      <c r="D638">
        <f t="shared" si="32"/>
        <v>20.190000000000001</v>
      </c>
      <c r="E638" t="str">
        <f t="shared" si="33"/>
        <v>prawidłowa masa ciała</v>
      </c>
      <c r="F638">
        <v>637</v>
      </c>
    </row>
    <row r="639" spans="1:6">
      <c r="A639">
        <f t="shared" si="31"/>
        <v>1.55</v>
      </c>
      <c r="B639">
        <v>155</v>
      </c>
      <c r="C639">
        <v>46</v>
      </c>
      <c r="D639">
        <f t="shared" si="32"/>
        <v>19.149999999999999</v>
      </c>
      <c r="E639" t="str">
        <f t="shared" si="33"/>
        <v>prawidłowa masa ciała</v>
      </c>
      <c r="F639">
        <v>638</v>
      </c>
    </row>
    <row r="640" spans="1:6">
      <c r="A640">
        <f t="shared" si="31"/>
        <v>1.6</v>
      </c>
      <c r="B640">
        <v>160</v>
      </c>
      <c r="C640">
        <v>55</v>
      </c>
      <c r="D640">
        <f t="shared" si="32"/>
        <v>21.48</v>
      </c>
      <c r="E640" t="str">
        <f t="shared" si="33"/>
        <v>prawidłowa masa ciała</v>
      </c>
      <c r="F640">
        <v>639</v>
      </c>
    </row>
    <row r="641" spans="1:6">
      <c r="A641">
        <f t="shared" si="31"/>
        <v>1.75</v>
      </c>
      <c r="B641">
        <v>175</v>
      </c>
      <c r="C641">
        <v>52</v>
      </c>
      <c r="D641">
        <f t="shared" si="32"/>
        <v>16.98</v>
      </c>
      <c r="E641" t="str">
        <f t="shared" si="33"/>
        <v>niedowaga</v>
      </c>
      <c r="F641">
        <v>640</v>
      </c>
    </row>
    <row r="642" spans="1:6">
      <c r="A642">
        <f t="shared" si="31"/>
        <v>1.96</v>
      </c>
      <c r="B642">
        <v>196</v>
      </c>
      <c r="C642">
        <v>68</v>
      </c>
      <c r="D642">
        <f t="shared" si="32"/>
        <v>17.7</v>
      </c>
      <c r="E642" t="str">
        <f t="shared" si="33"/>
        <v>niedowaga</v>
      </c>
      <c r="F642">
        <v>641</v>
      </c>
    </row>
    <row r="643" spans="1:6">
      <c r="A643">
        <f t="shared" ref="A643:A706" si="34">B643/100</f>
        <v>1.62</v>
      </c>
      <c r="B643">
        <v>162</v>
      </c>
      <c r="C643">
        <v>106</v>
      </c>
      <c r="D643">
        <f t="shared" ref="D643:D706" si="35">ROUND(C643/A643^2,2)</f>
        <v>40.39</v>
      </c>
      <c r="E643" t="str">
        <f t="shared" si="33"/>
        <v>duża otyłość</v>
      </c>
      <c r="F643">
        <v>642</v>
      </c>
    </row>
    <row r="644" spans="1:6">
      <c r="A644">
        <f t="shared" si="34"/>
        <v>1.68</v>
      </c>
      <c r="B644">
        <v>168</v>
      </c>
      <c r="C644">
        <v>97</v>
      </c>
      <c r="D644">
        <f t="shared" si="35"/>
        <v>34.369999999999997</v>
      </c>
      <c r="E644" t="str">
        <f t="shared" si="33"/>
        <v>otyłość</v>
      </c>
      <c r="F644">
        <v>643</v>
      </c>
    </row>
    <row r="645" spans="1:6">
      <c r="A645">
        <f t="shared" si="34"/>
        <v>1.78</v>
      </c>
      <c r="B645">
        <v>178</v>
      </c>
      <c r="C645">
        <v>65</v>
      </c>
      <c r="D645">
        <f t="shared" si="35"/>
        <v>20.52</v>
      </c>
      <c r="E645" t="str">
        <f t="shared" si="33"/>
        <v>prawidłowa masa ciała</v>
      </c>
      <c r="F645">
        <v>644</v>
      </c>
    </row>
    <row r="646" spans="1:6">
      <c r="A646">
        <f t="shared" si="34"/>
        <v>1.98</v>
      </c>
      <c r="B646">
        <v>198</v>
      </c>
      <c r="C646">
        <v>67</v>
      </c>
      <c r="D646">
        <f t="shared" si="35"/>
        <v>17.09</v>
      </c>
      <c r="E646" t="str">
        <f t="shared" si="33"/>
        <v>niedowaga</v>
      </c>
      <c r="F646">
        <v>645</v>
      </c>
    </row>
    <row r="647" spans="1:6">
      <c r="A647">
        <f t="shared" si="34"/>
        <v>1.97</v>
      </c>
      <c r="B647">
        <v>197</v>
      </c>
      <c r="C647">
        <v>92</v>
      </c>
      <c r="D647">
        <f t="shared" si="35"/>
        <v>23.71</v>
      </c>
      <c r="E647" t="str">
        <f t="shared" si="33"/>
        <v>prawidłowa masa ciała</v>
      </c>
      <c r="F647">
        <v>646</v>
      </c>
    </row>
    <row r="648" spans="1:6">
      <c r="A648">
        <f t="shared" si="34"/>
        <v>1.6</v>
      </c>
      <c r="B648">
        <v>160</v>
      </c>
      <c r="C648">
        <v>52</v>
      </c>
      <c r="D648">
        <f t="shared" si="35"/>
        <v>20.309999999999999</v>
      </c>
      <c r="E648" t="str">
        <f t="shared" si="33"/>
        <v>prawidłowa masa ciała</v>
      </c>
      <c r="F648">
        <v>647</v>
      </c>
    </row>
    <row r="649" spans="1:6">
      <c r="A649">
        <f t="shared" si="34"/>
        <v>1.64</v>
      </c>
      <c r="B649">
        <v>164</v>
      </c>
      <c r="C649">
        <v>73</v>
      </c>
      <c r="D649">
        <f t="shared" si="35"/>
        <v>27.14</v>
      </c>
      <c r="E649" t="str">
        <f t="shared" si="33"/>
        <v>nadwaga</v>
      </c>
      <c r="F649">
        <v>648</v>
      </c>
    </row>
    <row r="650" spans="1:6">
      <c r="A650">
        <f t="shared" si="34"/>
        <v>1.51</v>
      </c>
      <c r="B650">
        <v>151</v>
      </c>
      <c r="C650">
        <v>75</v>
      </c>
      <c r="D650">
        <f t="shared" si="35"/>
        <v>32.89</v>
      </c>
      <c r="E650" t="str">
        <f t="shared" ref="E650:E713" si="36">IF(D650&lt;18.5,"niedowaga",IF(AND(D650&gt;=18.5,D650&lt;=24.99),"prawidłowa masa ciała",IF(AND(D650&gt;=25,D650&lt;=29.99),"nadwaga",IF(AND(D650&gt;=30,D650&lt;=39.99),"otyłość",IF(D650&gt;=40,"duża otyłość",FALSE)))))</f>
        <v>otyłość</v>
      </c>
      <c r="F650">
        <v>649</v>
      </c>
    </row>
    <row r="651" spans="1:6">
      <c r="A651">
        <f t="shared" si="34"/>
        <v>1.87</v>
      </c>
      <c r="B651">
        <v>187</v>
      </c>
      <c r="C651">
        <v>51</v>
      </c>
      <c r="D651">
        <f t="shared" si="35"/>
        <v>14.58</v>
      </c>
      <c r="E651" t="str">
        <f t="shared" si="36"/>
        <v>niedowaga</v>
      </c>
      <c r="F651">
        <v>650</v>
      </c>
    </row>
    <row r="652" spans="1:6">
      <c r="A652">
        <f t="shared" si="34"/>
        <v>1.52</v>
      </c>
      <c r="B652">
        <v>152</v>
      </c>
      <c r="C652">
        <v>44</v>
      </c>
      <c r="D652">
        <f t="shared" si="35"/>
        <v>19.04</v>
      </c>
      <c r="E652" t="str">
        <f t="shared" si="36"/>
        <v>prawidłowa masa ciała</v>
      </c>
      <c r="F652">
        <v>651</v>
      </c>
    </row>
    <row r="653" spans="1:6">
      <c r="A653">
        <f t="shared" si="34"/>
        <v>1.95</v>
      </c>
      <c r="B653">
        <v>195</v>
      </c>
      <c r="C653">
        <v>83</v>
      </c>
      <c r="D653">
        <f t="shared" si="35"/>
        <v>21.83</v>
      </c>
      <c r="E653" t="str">
        <f t="shared" si="36"/>
        <v>prawidłowa masa ciała</v>
      </c>
      <c r="F653">
        <v>652</v>
      </c>
    </row>
    <row r="654" spans="1:6">
      <c r="A654">
        <f t="shared" si="34"/>
        <v>1.65</v>
      </c>
      <c r="B654">
        <v>165</v>
      </c>
      <c r="C654">
        <v>77</v>
      </c>
      <c r="D654">
        <f t="shared" si="35"/>
        <v>28.28</v>
      </c>
      <c r="E654" t="str">
        <f t="shared" si="36"/>
        <v>nadwaga</v>
      </c>
      <c r="F654">
        <v>653</v>
      </c>
    </row>
    <row r="655" spans="1:6">
      <c r="A655">
        <f t="shared" si="34"/>
        <v>1.6</v>
      </c>
      <c r="B655">
        <v>160</v>
      </c>
      <c r="C655">
        <v>88</v>
      </c>
      <c r="D655">
        <f t="shared" si="35"/>
        <v>34.380000000000003</v>
      </c>
      <c r="E655" t="str">
        <f t="shared" si="36"/>
        <v>otyłość</v>
      </c>
      <c r="F655">
        <v>654</v>
      </c>
    </row>
    <row r="656" spans="1:6">
      <c r="A656">
        <f t="shared" si="34"/>
        <v>1.79</v>
      </c>
      <c r="B656">
        <v>179</v>
      </c>
      <c r="C656">
        <v>108</v>
      </c>
      <c r="D656">
        <f t="shared" si="35"/>
        <v>33.71</v>
      </c>
      <c r="E656" t="str">
        <f t="shared" si="36"/>
        <v>otyłość</v>
      </c>
      <c r="F656">
        <v>655</v>
      </c>
    </row>
    <row r="657" spans="1:6">
      <c r="A657">
        <f t="shared" si="34"/>
        <v>1.61</v>
      </c>
      <c r="B657">
        <v>161</v>
      </c>
      <c r="C657">
        <v>73</v>
      </c>
      <c r="D657">
        <f t="shared" si="35"/>
        <v>28.16</v>
      </c>
      <c r="E657" t="str">
        <f t="shared" si="36"/>
        <v>nadwaga</v>
      </c>
      <c r="F657">
        <v>656</v>
      </c>
    </row>
    <row r="658" spans="1:6">
      <c r="A658">
        <f t="shared" si="34"/>
        <v>1.62</v>
      </c>
      <c r="B658">
        <v>162</v>
      </c>
      <c r="C658">
        <v>72</v>
      </c>
      <c r="D658">
        <f t="shared" si="35"/>
        <v>27.43</v>
      </c>
      <c r="E658" t="str">
        <f t="shared" si="36"/>
        <v>nadwaga</v>
      </c>
      <c r="F658">
        <v>657</v>
      </c>
    </row>
    <row r="659" spans="1:6">
      <c r="A659">
        <f t="shared" si="34"/>
        <v>1.82</v>
      </c>
      <c r="B659">
        <v>182</v>
      </c>
      <c r="C659">
        <v>100</v>
      </c>
      <c r="D659">
        <f t="shared" si="35"/>
        <v>30.19</v>
      </c>
      <c r="E659" t="str">
        <f t="shared" si="36"/>
        <v>otyłość</v>
      </c>
      <c r="F659">
        <v>658</v>
      </c>
    </row>
    <row r="660" spans="1:6">
      <c r="A660">
        <f t="shared" si="34"/>
        <v>1.63</v>
      </c>
      <c r="B660">
        <v>163</v>
      </c>
      <c r="C660">
        <v>103</v>
      </c>
      <c r="D660">
        <f t="shared" si="35"/>
        <v>38.770000000000003</v>
      </c>
      <c r="E660" t="str">
        <f t="shared" si="36"/>
        <v>otyłość</v>
      </c>
      <c r="F660">
        <v>659</v>
      </c>
    </row>
    <row r="661" spans="1:6">
      <c r="A661">
        <f t="shared" si="34"/>
        <v>1.55</v>
      </c>
      <c r="B661">
        <v>155</v>
      </c>
      <c r="C661">
        <v>53</v>
      </c>
      <c r="D661">
        <f t="shared" si="35"/>
        <v>22.06</v>
      </c>
      <c r="E661" t="str">
        <f t="shared" si="36"/>
        <v>prawidłowa masa ciała</v>
      </c>
      <c r="F661">
        <v>660</v>
      </c>
    </row>
    <row r="662" spans="1:6">
      <c r="A662">
        <f t="shared" si="34"/>
        <v>1.87</v>
      </c>
      <c r="B662">
        <v>187</v>
      </c>
      <c r="C662">
        <v>151</v>
      </c>
      <c r="D662">
        <f t="shared" si="35"/>
        <v>43.18</v>
      </c>
      <c r="E662" t="str">
        <f t="shared" si="36"/>
        <v>duża otyłość</v>
      </c>
      <c r="F662">
        <v>661</v>
      </c>
    </row>
    <row r="663" spans="1:6">
      <c r="A663">
        <f t="shared" si="34"/>
        <v>1.94</v>
      </c>
      <c r="B663">
        <v>194</v>
      </c>
      <c r="C663">
        <v>72</v>
      </c>
      <c r="D663">
        <f t="shared" si="35"/>
        <v>19.13</v>
      </c>
      <c r="E663" t="str">
        <f t="shared" si="36"/>
        <v>prawidłowa masa ciała</v>
      </c>
      <c r="F663">
        <v>662</v>
      </c>
    </row>
    <row r="664" spans="1:6">
      <c r="A664">
        <f t="shared" si="34"/>
        <v>1.74</v>
      </c>
      <c r="B664">
        <v>174</v>
      </c>
      <c r="C664">
        <v>101</v>
      </c>
      <c r="D664">
        <f t="shared" si="35"/>
        <v>33.36</v>
      </c>
      <c r="E664" t="str">
        <f t="shared" si="36"/>
        <v>otyłość</v>
      </c>
      <c r="F664">
        <v>663</v>
      </c>
    </row>
    <row r="665" spans="1:6">
      <c r="A665">
        <f t="shared" si="34"/>
        <v>1.67</v>
      </c>
      <c r="B665">
        <v>167</v>
      </c>
      <c r="C665">
        <v>60</v>
      </c>
      <c r="D665">
        <f t="shared" si="35"/>
        <v>21.51</v>
      </c>
      <c r="E665" t="str">
        <f t="shared" si="36"/>
        <v>prawidłowa masa ciała</v>
      </c>
      <c r="F665">
        <v>664</v>
      </c>
    </row>
    <row r="666" spans="1:6">
      <c r="A666">
        <f t="shared" si="34"/>
        <v>1.95</v>
      </c>
      <c r="B666">
        <v>195</v>
      </c>
      <c r="C666">
        <v>68</v>
      </c>
      <c r="D666">
        <f t="shared" si="35"/>
        <v>17.88</v>
      </c>
      <c r="E666" t="str">
        <f t="shared" si="36"/>
        <v>niedowaga</v>
      </c>
      <c r="F666">
        <v>665</v>
      </c>
    </row>
    <row r="667" spans="1:6">
      <c r="A667">
        <f t="shared" si="34"/>
        <v>1.8</v>
      </c>
      <c r="B667">
        <v>180</v>
      </c>
      <c r="C667">
        <v>61</v>
      </c>
      <c r="D667">
        <f t="shared" si="35"/>
        <v>18.829999999999998</v>
      </c>
      <c r="E667" t="str">
        <f t="shared" si="36"/>
        <v>prawidłowa masa ciała</v>
      </c>
      <c r="F667">
        <v>666</v>
      </c>
    </row>
    <row r="668" spans="1:6">
      <c r="A668">
        <f t="shared" si="34"/>
        <v>1.81</v>
      </c>
      <c r="B668">
        <v>181</v>
      </c>
      <c r="C668">
        <v>65</v>
      </c>
      <c r="D668">
        <f t="shared" si="35"/>
        <v>19.84</v>
      </c>
      <c r="E668" t="str">
        <f t="shared" si="36"/>
        <v>prawidłowa masa ciała</v>
      </c>
      <c r="F668">
        <v>667</v>
      </c>
    </row>
    <row r="669" spans="1:6">
      <c r="A669">
        <f t="shared" si="34"/>
        <v>1.9</v>
      </c>
      <c r="B669">
        <v>190</v>
      </c>
      <c r="C669">
        <v>64</v>
      </c>
      <c r="D669">
        <f t="shared" si="35"/>
        <v>17.73</v>
      </c>
      <c r="E669" t="str">
        <f t="shared" si="36"/>
        <v>niedowaga</v>
      </c>
      <c r="F669">
        <v>668</v>
      </c>
    </row>
    <row r="670" spans="1:6">
      <c r="A670">
        <f t="shared" si="34"/>
        <v>1.84</v>
      </c>
      <c r="B670">
        <v>184</v>
      </c>
      <c r="C670">
        <v>140</v>
      </c>
      <c r="D670">
        <f t="shared" si="35"/>
        <v>41.35</v>
      </c>
      <c r="E670" t="str">
        <f t="shared" si="36"/>
        <v>duża otyłość</v>
      </c>
      <c r="F670">
        <v>669</v>
      </c>
    </row>
    <row r="671" spans="1:6">
      <c r="A671">
        <f t="shared" si="34"/>
        <v>1.95</v>
      </c>
      <c r="B671">
        <v>195</v>
      </c>
      <c r="C671">
        <v>85</v>
      </c>
      <c r="D671">
        <f t="shared" si="35"/>
        <v>22.35</v>
      </c>
      <c r="E671" t="str">
        <f t="shared" si="36"/>
        <v>prawidłowa masa ciała</v>
      </c>
      <c r="F671">
        <v>670</v>
      </c>
    </row>
    <row r="672" spans="1:6">
      <c r="A672">
        <f t="shared" si="34"/>
        <v>1.9</v>
      </c>
      <c r="B672">
        <v>190</v>
      </c>
      <c r="C672">
        <v>75</v>
      </c>
      <c r="D672">
        <f t="shared" si="35"/>
        <v>20.78</v>
      </c>
      <c r="E672" t="str">
        <f t="shared" si="36"/>
        <v>prawidłowa masa ciała</v>
      </c>
      <c r="F672">
        <v>671</v>
      </c>
    </row>
    <row r="673" spans="1:6">
      <c r="A673">
        <f t="shared" si="34"/>
        <v>1.96</v>
      </c>
      <c r="B673">
        <v>196</v>
      </c>
      <c r="C673">
        <v>69</v>
      </c>
      <c r="D673">
        <f t="shared" si="35"/>
        <v>17.96</v>
      </c>
      <c r="E673" t="str">
        <f t="shared" si="36"/>
        <v>niedowaga</v>
      </c>
      <c r="F673">
        <v>672</v>
      </c>
    </row>
    <row r="674" spans="1:6">
      <c r="A674">
        <f t="shared" si="34"/>
        <v>1.73</v>
      </c>
      <c r="B674">
        <v>173</v>
      </c>
      <c r="C674">
        <v>95</v>
      </c>
      <c r="D674">
        <f t="shared" si="35"/>
        <v>31.74</v>
      </c>
      <c r="E674" t="str">
        <f t="shared" si="36"/>
        <v>otyłość</v>
      </c>
      <c r="F674">
        <v>673</v>
      </c>
    </row>
    <row r="675" spans="1:6">
      <c r="A675">
        <f t="shared" si="34"/>
        <v>1.55</v>
      </c>
      <c r="B675">
        <v>155</v>
      </c>
      <c r="C675">
        <v>65</v>
      </c>
      <c r="D675">
        <f t="shared" si="35"/>
        <v>27.06</v>
      </c>
      <c r="E675" t="str">
        <f t="shared" si="36"/>
        <v>nadwaga</v>
      </c>
      <c r="F675">
        <v>674</v>
      </c>
    </row>
    <row r="676" spans="1:6">
      <c r="A676">
        <f t="shared" si="34"/>
        <v>1.79</v>
      </c>
      <c r="B676">
        <v>179</v>
      </c>
      <c r="C676">
        <v>50</v>
      </c>
      <c r="D676">
        <f t="shared" si="35"/>
        <v>15.61</v>
      </c>
      <c r="E676" t="str">
        <f t="shared" si="36"/>
        <v>niedowaga</v>
      </c>
      <c r="F676">
        <v>675</v>
      </c>
    </row>
    <row r="677" spans="1:6">
      <c r="A677">
        <f t="shared" si="34"/>
        <v>1.68</v>
      </c>
      <c r="B677">
        <v>168</v>
      </c>
      <c r="C677">
        <v>59</v>
      </c>
      <c r="D677">
        <f t="shared" si="35"/>
        <v>20.9</v>
      </c>
      <c r="E677" t="str">
        <f t="shared" si="36"/>
        <v>prawidłowa masa ciała</v>
      </c>
      <c r="F677">
        <v>676</v>
      </c>
    </row>
    <row r="678" spans="1:6">
      <c r="A678">
        <f t="shared" si="34"/>
        <v>1.61</v>
      </c>
      <c r="B678">
        <v>161</v>
      </c>
      <c r="C678">
        <v>63</v>
      </c>
      <c r="D678">
        <f t="shared" si="35"/>
        <v>24.3</v>
      </c>
      <c r="E678" t="str">
        <f t="shared" si="36"/>
        <v>prawidłowa masa ciała</v>
      </c>
      <c r="F678">
        <v>677</v>
      </c>
    </row>
    <row r="679" spans="1:6">
      <c r="A679">
        <f t="shared" si="34"/>
        <v>1.98</v>
      </c>
      <c r="B679">
        <v>198</v>
      </c>
      <c r="C679">
        <v>81</v>
      </c>
      <c r="D679">
        <f t="shared" si="35"/>
        <v>20.66</v>
      </c>
      <c r="E679" t="str">
        <f t="shared" si="36"/>
        <v>prawidłowa masa ciała</v>
      </c>
      <c r="F679">
        <v>678</v>
      </c>
    </row>
    <row r="680" spans="1:6">
      <c r="A680">
        <f t="shared" si="34"/>
        <v>1.68</v>
      </c>
      <c r="B680">
        <v>168</v>
      </c>
      <c r="C680">
        <v>78</v>
      </c>
      <c r="D680">
        <f t="shared" si="35"/>
        <v>27.64</v>
      </c>
      <c r="E680" t="str">
        <f t="shared" si="36"/>
        <v>nadwaga</v>
      </c>
      <c r="F680">
        <v>679</v>
      </c>
    </row>
    <row r="681" spans="1:6">
      <c r="A681">
        <f t="shared" si="34"/>
        <v>1.62</v>
      </c>
      <c r="B681">
        <v>162</v>
      </c>
      <c r="C681">
        <v>98</v>
      </c>
      <c r="D681">
        <f t="shared" si="35"/>
        <v>37.340000000000003</v>
      </c>
      <c r="E681" t="str">
        <f t="shared" si="36"/>
        <v>otyłość</v>
      </c>
      <c r="F681">
        <v>680</v>
      </c>
    </row>
    <row r="682" spans="1:6">
      <c r="A682">
        <f t="shared" si="34"/>
        <v>1.87</v>
      </c>
      <c r="B682">
        <v>187</v>
      </c>
      <c r="C682">
        <v>74</v>
      </c>
      <c r="D682">
        <f t="shared" si="35"/>
        <v>21.16</v>
      </c>
      <c r="E682" t="str">
        <f t="shared" si="36"/>
        <v>prawidłowa masa ciała</v>
      </c>
      <c r="F682">
        <v>681</v>
      </c>
    </row>
    <row r="683" spans="1:6">
      <c r="A683">
        <f t="shared" si="34"/>
        <v>1.56</v>
      </c>
      <c r="B683">
        <v>156</v>
      </c>
      <c r="C683">
        <v>92</v>
      </c>
      <c r="D683">
        <f t="shared" si="35"/>
        <v>37.799999999999997</v>
      </c>
      <c r="E683" t="str">
        <f t="shared" si="36"/>
        <v>otyłość</v>
      </c>
      <c r="F683">
        <v>682</v>
      </c>
    </row>
    <row r="684" spans="1:6">
      <c r="A684">
        <f t="shared" si="34"/>
        <v>1.81</v>
      </c>
      <c r="B684">
        <v>181</v>
      </c>
      <c r="C684">
        <v>110</v>
      </c>
      <c r="D684">
        <f t="shared" si="35"/>
        <v>33.58</v>
      </c>
      <c r="E684" t="str">
        <f t="shared" si="36"/>
        <v>otyłość</v>
      </c>
      <c r="F684">
        <v>683</v>
      </c>
    </row>
    <row r="685" spans="1:6">
      <c r="A685">
        <f t="shared" si="34"/>
        <v>1.7</v>
      </c>
      <c r="B685">
        <v>170</v>
      </c>
      <c r="C685">
        <v>65</v>
      </c>
      <c r="D685">
        <f t="shared" si="35"/>
        <v>22.49</v>
      </c>
      <c r="E685" t="str">
        <f t="shared" si="36"/>
        <v>prawidłowa masa ciała</v>
      </c>
      <c r="F685">
        <v>684</v>
      </c>
    </row>
    <row r="686" spans="1:6">
      <c r="A686">
        <f t="shared" si="34"/>
        <v>1.72</v>
      </c>
      <c r="B686">
        <v>172</v>
      </c>
      <c r="C686">
        <v>79</v>
      </c>
      <c r="D686">
        <f t="shared" si="35"/>
        <v>26.7</v>
      </c>
      <c r="E686" t="str">
        <f t="shared" si="36"/>
        <v>nadwaga</v>
      </c>
      <c r="F686">
        <v>685</v>
      </c>
    </row>
    <row r="687" spans="1:6">
      <c r="A687">
        <f t="shared" si="34"/>
        <v>1.51</v>
      </c>
      <c r="B687">
        <v>151</v>
      </c>
      <c r="C687">
        <v>53</v>
      </c>
      <c r="D687">
        <f t="shared" si="35"/>
        <v>23.24</v>
      </c>
      <c r="E687" t="str">
        <f t="shared" si="36"/>
        <v>prawidłowa masa ciała</v>
      </c>
      <c r="F687">
        <v>686</v>
      </c>
    </row>
    <row r="688" spans="1:6">
      <c r="A688">
        <f t="shared" si="34"/>
        <v>1.53</v>
      </c>
      <c r="B688">
        <v>153</v>
      </c>
      <c r="C688">
        <v>41</v>
      </c>
      <c r="D688">
        <f t="shared" si="35"/>
        <v>17.510000000000002</v>
      </c>
      <c r="E688" t="str">
        <f t="shared" si="36"/>
        <v>niedowaga</v>
      </c>
      <c r="F688">
        <v>687</v>
      </c>
    </row>
    <row r="689" spans="1:6">
      <c r="A689">
        <f t="shared" si="34"/>
        <v>1.6</v>
      </c>
      <c r="B689">
        <v>160</v>
      </c>
      <c r="C689">
        <v>55</v>
      </c>
      <c r="D689">
        <f t="shared" si="35"/>
        <v>21.48</v>
      </c>
      <c r="E689" t="str">
        <f t="shared" si="36"/>
        <v>prawidłowa masa ciała</v>
      </c>
      <c r="F689">
        <v>688</v>
      </c>
    </row>
    <row r="690" spans="1:6">
      <c r="A690">
        <f t="shared" si="34"/>
        <v>1.56</v>
      </c>
      <c r="B690">
        <v>156</v>
      </c>
      <c r="C690">
        <v>90</v>
      </c>
      <c r="D690">
        <f t="shared" si="35"/>
        <v>36.979999999999997</v>
      </c>
      <c r="E690" t="str">
        <f t="shared" si="36"/>
        <v>otyłość</v>
      </c>
      <c r="F690">
        <v>689</v>
      </c>
    </row>
    <row r="691" spans="1:6">
      <c r="A691">
        <f t="shared" si="34"/>
        <v>1.93</v>
      </c>
      <c r="B691">
        <v>193</v>
      </c>
      <c r="C691">
        <v>90</v>
      </c>
      <c r="D691">
        <f t="shared" si="35"/>
        <v>24.16</v>
      </c>
      <c r="E691" t="str">
        <f t="shared" si="36"/>
        <v>prawidłowa masa ciała</v>
      </c>
      <c r="F691">
        <v>690</v>
      </c>
    </row>
    <row r="692" spans="1:6">
      <c r="A692">
        <f t="shared" si="34"/>
        <v>1.7</v>
      </c>
      <c r="B692">
        <v>170</v>
      </c>
      <c r="C692">
        <v>96</v>
      </c>
      <c r="D692">
        <f t="shared" si="35"/>
        <v>33.22</v>
      </c>
      <c r="E692" t="str">
        <f t="shared" si="36"/>
        <v>otyłość</v>
      </c>
      <c r="F692">
        <v>691</v>
      </c>
    </row>
    <row r="693" spans="1:6">
      <c r="A693">
        <f t="shared" si="34"/>
        <v>1.77</v>
      </c>
      <c r="B693">
        <v>177</v>
      </c>
      <c r="C693">
        <v>114</v>
      </c>
      <c r="D693">
        <f t="shared" si="35"/>
        <v>36.39</v>
      </c>
      <c r="E693" t="str">
        <f t="shared" si="36"/>
        <v>otyłość</v>
      </c>
      <c r="F693">
        <v>692</v>
      </c>
    </row>
    <row r="694" spans="1:6">
      <c r="A694">
        <f t="shared" si="34"/>
        <v>1.75</v>
      </c>
      <c r="B694">
        <v>175</v>
      </c>
      <c r="C694">
        <v>81</v>
      </c>
      <c r="D694">
        <f t="shared" si="35"/>
        <v>26.45</v>
      </c>
      <c r="E694" t="str">
        <f t="shared" si="36"/>
        <v>nadwaga</v>
      </c>
      <c r="F694">
        <v>693</v>
      </c>
    </row>
    <row r="695" spans="1:6">
      <c r="A695">
        <f t="shared" si="34"/>
        <v>1.58</v>
      </c>
      <c r="B695">
        <v>158</v>
      </c>
      <c r="C695">
        <v>66</v>
      </c>
      <c r="D695">
        <f t="shared" si="35"/>
        <v>26.44</v>
      </c>
      <c r="E695" t="str">
        <f t="shared" si="36"/>
        <v>nadwaga</v>
      </c>
      <c r="F695">
        <v>694</v>
      </c>
    </row>
    <row r="696" spans="1:6">
      <c r="A696">
        <f t="shared" si="34"/>
        <v>1.56</v>
      </c>
      <c r="B696">
        <v>156</v>
      </c>
      <c r="C696">
        <v>52</v>
      </c>
      <c r="D696">
        <f t="shared" si="35"/>
        <v>21.37</v>
      </c>
      <c r="E696" t="str">
        <f t="shared" si="36"/>
        <v>prawidłowa masa ciała</v>
      </c>
      <c r="F696">
        <v>695</v>
      </c>
    </row>
    <row r="697" spans="1:6">
      <c r="A697">
        <f t="shared" si="34"/>
        <v>1.55</v>
      </c>
      <c r="B697">
        <v>155</v>
      </c>
      <c r="C697">
        <v>86</v>
      </c>
      <c r="D697">
        <f t="shared" si="35"/>
        <v>35.799999999999997</v>
      </c>
      <c r="E697" t="str">
        <f t="shared" si="36"/>
        <v>otyłość</v>
      </c>
      <c r="F697">
        <v>696</v>
      </c>
    </row>
    <row r="698" spans="1:6">
      <c r="A698">
        <f t="shared" si="34"/>
        <v>1.81</v>
      </c>
      <c r="B698">
        <v>181</v>
      </c>
      <c r="C698">
        <v>64</v>
      </c>
      <c r="D698">
        <f t="shared" si="35"/>
        <v>19.54</v>
      </c>
      <c r="E698" t="str">
        <f t="shared" si="36"/>
        <v>prawidłowa masa ciała</v>
      </c>
      <c r="F698">
        <v>697</v>
      </c>
    </row>
    <row r="699" spans="1:6">
      <c r="A699">
        <f t="shared" si="34"/>
        <v>1.7</v>
      </c>
      <c r="B699">
        <v>170</v>
      </c>
      <c r="C699">
        <v>76</v>
      </c>
      <c r="D699">
        <f t="shared" si="35"/>
        <v>26.3</v>
      </c>
      <c r="E699" t="str">
        <f t="shared" si="36"/>
        <v>nadwaga</v>
      </c>
      <c r="F699">
        <v>698</v>
      </c>
    </row>
    <row r="700" spans="1:6">
      <c r="A700">
        <f t="shared" si="34"/>
        <v>1.98</v>
      </c>
      <c r="B700">
        <v>198</v>
      </c>
      <c r="C700">
        <v>98</v>
      </c>
      <c r="D700">
        <f t="shared" si="35"/>
        <v>25</v>
      </c>
      <c r="E700" t="str">
        <f t="shared" si="36"/>
        <v>nadwaga</v>
      </c>
      <c r="F700">
        <v>699</v>
      </c>
    </row>
    <row r="701" spans="1:6">
      <c r="A701">
        <f t="shared" si="34"/>
        <v>1.56</v>
      </c>
      <c r="B701">
        <v>156</v>
      </c>
      <c r="C701">
        <v>73</v>
      </c>
      <c r="D701">
        <f t="shared" si="35"/>
        <v>30</v>
      </c>
      <c r="E701" t="str">
        <f t="shared" si="36"/>
        <v>otyłość</v>
      </c>
      <c r="F701">
        <v>700</v>
      </c>
    </row>
    <row r="702" spans="1:6">
      <c r="A702">
        <f t="shared" si="34"/>
        <v>1.96</v>
      </c>
      <c r="B702">
        <v>196</v>
      </c>
      <c r="C702">
        <v>95</v>
      </c>
      <c r="D702">
        <f t="shared" si="35"/>
        <v>24.73</v>
      </c>
      <c r="E702" t="str">
        <f t="shared" si="36"/>
        <v>prawidłowa masa ciała</v>
      </c>
      <c r="F702">
        <v>701</v>
      </c>
    </row>
    <row r="703" spans="1:6">
      <c r="A703">
        <f t="shared" si="34"/>
        <v>1.59</v>
      </c>
      <c r="B703">
        <v>159</v>
      </c>
      <c r="C703">
        <v>67</v>
      </c>
      <c r="D703">
        <f t="shared" si="35"/>
        <v>26.5</v>
      </c>
      <c r="E703" t="str">
        <f t="shared" si="36"/>
        <v>nadwaga</v>
      </c>
      <c r="F703">
        <v>702</v>
      </c>
    </row>
    <row r="704" spans="1:6">
      <c r="A704">
        <f t="shared" si="34"/>
        <v>1.62</v>
      </c>
      <c r="B704">
        <v>162</v>
      </c>
      <c r="C704">
        <v>53</v>
      </c>
      <c r="D704">
        <f t="shared" si="35"/>
        <v>20.2</v>
      </c>
      <c r="E704" t="str">
        <f t="shared" si="36"/>
        <v>prawidłowa masa ciała</v>
      </c>
      <c r="F704">
        <v>703</v>
      </c>
    </row>
    <row r="705" spans="1:6">
      <c r="A705">
        <f t="shared" si="34"/>
        <v>1.62</v>
      </c>
      <c r="B705">
        <v>162</v>
      </c>
      <c r="C705">
        <v>71</v>
      </c>
      <c r="D705">
        <f t="shared" si="35"/>
        <v>27.05</v>
      </c>
      <c r="E705" t="str">
        <f t="shared" si="36"/>
        <v>nadwaga</v>
      </c>
      <c r="F705">
        <v>704</v>
      </c>
    </row>
    <row r="706" spans="1:6">
      <c r="A706">
        <f t="shared" si="34"/>
        <v>1.63</v>
      </c>
      <c r="B706">
        <v>163</v>
      </c>
      <c r="C706">
        <v>72</v>
      </c>
      <c r="D706">
        <f t="shared" si="35"/>
        <v>27.1</v>
      </c>
      <c r="E706" t="str">
        <f t="shared" si="36"/>
        <v>nadwaga</v>
      </c>
      <c r="F706">
        <v>705</v>
      </c>
    </row>
    <row r="707" spans="1:6">
      <c r="A707">
        <f t="shared" ref="A707:A770" si="37">B707/100</f>
        <v>1.72</v>
      </c>
      <c r="B707">
        <v>172</v>
      </c>
      <c r="C707">
        <v>54</v>
      </c>
      <c r="D707">
        <f t="shared" ref="D707:D770" si="38">ROUND(C707/A707^2,2)</f>
        <v>18.25</v>
      </c>
      <c r="E707" t="str">
        <f t="shared" si="36"/>
        <v>niedowaga</v>
      </c>
      <c r="F707">
        <v>706</v>
      </c>
    </row>
    <row r="708" spans="1:6">
      <c r="A708">
        <f t="shared" si="37"/>
        <v>1.98</v>
      </c>
      <c r="B708">
        <v>198</v>
      </c>
      <c r="C708">
        <v>88</v>
      </c>
      <c r="D708">
        <f t="shared" si="38"/>
        <v>22.45</v>
      </c>
      <c r="E708" t="str">
        <f t="shared" si="36"/>
        <v>prawidłowa masa ciała</v>
      </c>
      <c r="F708">
        <v>707</v>
      </c>
    </row>
    <row r="709" spans="1:6">
      <c r="A709">
        <f t="shared" si="37"/>
        <v>1.93</v>
      </c>
      <c r="B709">
        <v>193</v>
      </c>
      <c r="C709">
        <v>149</v>
      </c>
      <c r="D709">
        <f t="shared" si="38"/>
        <v>40</v>
      </c>
      <c r="E709" t="str">
        <f t="shared" si="36"/>
        <v>duża otyłość</v>
      </c>
      <c r="F709">
        <v>708</v>
      </c>
    </row>
    <row r="710" spans="1:6">
      <c r="A710">
        <f t="shared" si="37"/>
        <v>1.84</v>
      </c>
      <c r="B710">
        <v>184</v>
      </c>
      <c r="C710">
        <v>69</v>
      </c>
      <c r="D710">
        <f t="shared" si="38"/>
        <v>20.38</v>
      </c>
      <c r="E710" t="str">
        <f t="shared" si="36"/>
        <v>prawidłowa masa ciała</v>
      </c>
      <c r="F710">
        <v>709</v>
      </c>
    </row>
    <row r="711" spans="1:6">
      <c r="A711">
        <f t="shared" si="37"/>
        <v>1.65</v>
      </c>
      <c r="B711">
        <v>165</v>
      </c>
      <c r="C711">
        <v>54</v>
      </c>
      <c r="D711">
        <f t="shared" si="38"/>
        <v>19.829999999999998</v>
      </c>
      <c r="E711" t="str">
        <f t="shared" si="36"/>
        <v>prawidłowa masa ciała</v>
      </c>
      <c r="F711">
        <v>710</v>
      </c>
    </row>
    <row r="712" spans="1:6">
      <c r="A712">
        <f t="shared" si="37"/>
        <v>1.89</v>
      </c>
      <c r="B712">
        <v>189</v>
      </c>
      <c r="C712">
        <v>102</v>
      </c>
      <c r="D712">
        <f t="shared" si="38"/>
        <v>28.55</v>
      </c>
      <c r="E712" t="str">
        <f t="shared" si="36"/>
        <v>nadwaga</v>
      </c>
      <c r="F712">
        <v>711</v>
      </c>
    </row>
    <row r="713" spans="1:6">
      <c r="A713">
        <f t="shared" si="37"/>
        <v>1.83</v>
      </c>
      <c r="B713">
        <v>183</v>
      </c>
      <c r="C713">
        <v>103</v>
      </c>
      <c r="D713">
        <f t="shared" si="38"/>
        <v>30.76</v>
      </c>
      <c r="E713" t="str">
        <f t="shared" si="36"/>
        <v>otyłość</v>
      </c>
      <c r="F713">
        <v>712</v>
      </c>
    </row>
    <row r="714" spans="1:6">
      <c r="A714">
        <f t="shared" si="37"/>
        <v>1.53</v>
      </c>
      <c r="B714">
        <v>153</v>
      </c>
      <c r="C714">
        <v>48</v>
      </c>
      <c r="D714">
        <f t="shared" si="38"/>
        <v>20.5</v>
      </c>
      <c r="E714" t="str">
        <f t="shared" ref="E714:E777" si="39">IF(D714&lt;18.5,"niedowaga",IF(AND(D714&gt;=18.5,D714&lt;=24.99),"prawidłowa masa ciała",IF(AND(D714&gt;=25,D714&lt;=29.99),"nadwaga",IF(AND(D714&gt;=30,D714&lt;=39.99),"otyłość",IF(D714&gt;=40,"duża otyłość",FALSE)))))</f>
        <v>prawidłowa masa ciała</v>
      </c>
      <c r="F714">
        <v>713</v>
      </c>
    </row>
    <row r="715" spans="1:6">
      <c r="A715">
        <f t="shared" si="37"/>
        <v>1.96</v>
      </c>
      <c r="B715">
        <v>196</v>
      </c>
      <c r="C715">
        <v>67</v>
      </c>
      <c r="D715">
        <f t="shared" si="38"/>
        <v>17.440000000000001</v>
      </c>
      <c r="E715" t="str">
        <f t="shared" si="39"/>
        <v>niedowaga</v>
      </c>
      <c r="F715">
        <v>714</v>
      </c>
    </row>
    <row r="716" spans="1:6">
      <c r="A716">
        <f t="shared" si="37"/>
        <v>1.88</v>
      </c>
      <c r="B716">
        <v>188</v>
      </c>
      <c r="C716">
        <v>86</v>
      </c>
      <c r="D716">
        <f t="shared" si="38"/>
        <v>24.33</v>
      </c>
      <c r="E716" t="str">
        <f t="shared" si="39"/>
        <v>prawidłowa masa ciała</v>
      </c>
      <c r="F716">
        <v>715</v>
      </c>
    </row>
    <row r="717" spans="1:6">
      <c r="A717">
        <f t="shared" si="37"/>
        <v>1.77</v>
      </c>
      <c r="B717">
        <v>177</v>
      </c>
      <c r="C717">
        <v>79</v>
      </c>
      <c r="D717">
        <f t="shared" si="38"/>
        <v>25.22</v>
      </c>
      <c r="E717" t="str">
        <f t="shared" si="39"/>
        <v>nadwaga</v>
      </c>
      <c r="F717">
        <v>716</v>
      </c>
    </row>
    <row r="718" spans="1:6">
      <c r="A718">
        <f t="shared" si="37"/>
        <v>1.72</v>
      </c>
      <c r="B718">
        <v>172</v>
      </c>
      <c r="C718">
        <v>98</v>
      </c>
      <c r="D718">
        <f t="shared" si="38"/>
        <v>33.130000000000003</v>
      </c>
      <c r="E718" t="str">
        <f t="shared" si="39"/>
        <v>otyłość</v>
      </c>
      <c r="F718">
        <v>717</v>
      </c>
    </row>
    <row r="719" spans="1:6">
      <c r="A719">
        <f t="shared" si="37"/>
        <v>1.93</v>
      </c>
      <c r="B719">
        <v>193</v>
      </c>
      <c r="C719">
        <v>97</v>
      </c>
      <c r="D719">
        <f t="shared" si="38"/>
        <v>26.04</v>
      </c>
      <c r="E719" t="str">
        <f t="shared" si="39"/>
        <v>nadwaga</v>
      </c>
      <c r="F719">
        <v>718</v>
      </c>
    </row>
    <row r="720" spans="1:6">
      <c r="A720">
        <f t="shared" si="37"/>
        <v>1.98</v>
      </c>
      <c r="B720">
        <v>198</v>
      </c>
      <c r="C720">
        <v>101</v>
      </c>
      <c r="D720">
        <f t="shared" si="38"/>
        <v>25.76</v>
      </c>
      <c r="E720" t="str">
        <f t="shared" si="39"/>
        <v>nadwaga</v>
      </c>
      <c r="F720">
        <v>719</v>
      </c>
    </row>
    <row r="721" spans="1:6">
      <c r="A721">
        <f t="shared" si="37"/>
        <v>1.9</v>
      </c>
      <c r="B721">
        <v>190</v>
      </c>
      <c r="C721">
        <v>69</v>
      </c>
      <c r="D721">
        <f t="shared" si="38"/>
        <v>19.11</v>
      </c>
      <c r="E721" t="str">
        <f t="shared" si="39"/>
        <v>prawidłowa masa ciała</v>
      </c>
      <c r="F721">
        <v>720</v>
      </c>
    </row>
    <row r="722" spans="1:6">
      <c r="A722">
        <f t="shared" si="37"/>
        <v>1.68</v>
      </c>
      <c r="B722">
        <v>168</v>
      </c>
      <c r="C722">
        <v>59</v>
      </c>
      <c r="D722">
        <f t="shared" si="38"/>
        <v>20.9</v>
      </c>
      <c r="E722" t="str">
        <f t="shared" si="39"/>
        <v>prawidłowa masa ciała</v>
      </c>
      <c r="F722">
        <v>721</v>
      </c>
    </row>
    <row r="723" spans="1:6">
      <c r="A723">
        <f t="shared" si="37"/>
        <v>1.86</v>
      </c>
      <c r="B723">
        <v>186</v>
      </c>
      <c r="C723">
        <v>96</v>
      </c>
      <c r="D723">
        <f t="shared" si="38"/>
        <v>27.75</v>
      </c>
      <c r="E723" t="str">
        <f t="shared" si="39"/>
        <v>nadwaga</v>
      </c>
      <c r="F723">
        <v>722</v>
      </c>
    </row>
    <row r="724" spans="1:6">
      <c r="A724">
        <f t="shared" si="37"/>
        <v>1.87</v>
      </c>
      <c r="B724">
        <v>187</v>
      </c>
      <c r="C724">
        <v>88</v>
      </c>
      <c r="D724">
        <f t="shared" si="38"/>
        <v>25.17</v>
      </c>
      <c r="E724" t="str">
        <f t="shared" si="39"/>
        <v>nadwaga</v>
      </c>
      <c r="F724">
        <v>723</v>
      </c>
    </row>
    <row r="725" spans="1:6">
      <c r="A725">
        <f t="shared" si="37"/>
        <v>1.84</v>
      </c>
      <c r="B725">
        <v>184</v>
      </c>
      <c r="C725">
        <v>89</v>
      </c>
      <c r="D725">
        <f t="shared" si="38"/>
        <v>26.29</v>
      </c>
      <c r="E725" t="str">
        <f t="shared" si="39"/>
        <v>nadwaga</v>
      </c>
      <c r="F725">
        <v>724</v>
      </c>
    </row>
    <row r="726" spans="1:6">
      <c r="A726">
        <f t="shared" si="37"/>
        <v>1.89</v>
      </c>
      <c r="B726">
        <v>189</v>
      </c>
      <c r="C726">
        <v>116</v>
      </c>
      <c r="D726">
        <f t="shared" si="38"/>
        <v>32.47</v>
      </c>
      <c r="E726" t="str">
        <f t="shared" si="39"/>
        <v>otyłość</v>
      </c>
      <c r="F726">
        <v>725</v>
      </c>
    </row>
    <row r="727" spans="1:6">
      <c r="A727">
        <f t="shared" si="37"/>
        <v>1.51</v>
      </c>
      <c r="B727">
        <v>151</v>
      </c>
      <c r="C727">
        <v>46</v>
      </c>
      <c r="D727">
        <f t="shared" si="38"/>
        <v>20.170000000000002</v>
      </c>
      <c r="E727" t="str">
        <f t="shared" si="39"/>
        <v>prawidłowa masa ciała</v>
      </c>
      <c r="F727">
        <v>726</v>
      </c>
    </row>
    <row r="728" spans="1:6">
      <c r="A728">
        <f t="shared" si="37"/>
        <v>1.51</v>
      </c>
      <c r="B728">
        <v>151</v>
      </c>
      <c r="C728">
        <v>88</v>
      </c>
      <c r="D728">
        <f t="shared" si="38"/>
        <v>38.590000000000003</v>
      </c>
      <c r="E728" t="str">
        <f t="shared" si="39"/>
        <v>otyłość</v>
      </c>
      <c r="F728">
        <v>727</v>
      </c>
    </row>
    <row r="729" spans="1:6">
      <c r="A729">
        <f t="shared" si="37"/>
        <v>1.6</v>
      </c>
      <c r="B729">
        <v>160</v>
      </c>
      <c r="C729">
        <v>49</v>
      </c>
      <c r="D729">
        <f t="shared" si="38"/>
        <v>19.14</v>
      </c>
      <c r="E729" t="str">
        <f t="shared" si="39"/>
        <v>prawidłowa masa ciała</v>
      </c>
      <c r="F729">
        <v>728</v>
      </c>
    </row>
    <row r="730" spans="1:6">
      <c r="A730">
        <f t="shared" si="37"/>
        <v>1.99</v>
      </c>
      <c r="B730">
        <v>199</v>
      </c>
      <c r="C730">
        <v>75</v>
      </c>
      <c r="D730">
        <f t="shared" si="38"/>
        <v>18.940000000000001</v>
      </c>
      <c r="E730" t="str">
        <f t="shared" si="39"/>
        <v>prawidłowa masa ciała</v>
      </c>
      <c r="F730">
        <v>729</v>
      </c>
    </row>
    <row r="731" spans="1:6">
      <c r="A731">
        <f t="shared" si="37"/>
        <v>1.71</v>
      </c>
      <c r="B731">
        <v>171</v>
      </c>
      <c r="C731">
        <v>90</v>
      </c>
      <c r="D731">
        <f t="shared" si="38"/>
        <v>30.78</v>
      </c>
      <c r="E731" t="str">
        <f t="shared" si="39"/>
        <v>otyłość</v>
      </c>
      <c r="F731">
        <v>730</v>
      </c>
    </row>
    <row r="732" spans="1:6">
      <c r="A732">
        <f t="shared" si="37"/>
        <v>1.67</v>
      </c>
      <c r="B732">
        <v>167</v>
      </c>
      <c r="C732">
        <v>68</v>
      </c>
      <c r="D732">
        <f t="shared" si="38"/>
        <v>24.38</v>
      </c>
      <c r="E732" t="str">
        <f t="shared" si="39"/>
        <v>prawidłowa masa ciała</v>
      </c>
      <c r="F732">
        <v>731</v>
      </c>
    </row>
    <row r="733" spans="1:6">
      <c r="A733">
        <f t="shared" si="37"/>
        <v>1.63</v>
      </c>
      <c r="B733">
        <v>163</v>
      </c>
      <c r="C733">
        <v>67</v>
      </c>
      <c r="D733">
        <f t="shared" si="38"/>
        <v>25.22</v>
      </c>
      <c r="E733" t="str">
        <f t="shared" si="39"/>
        <v>nadwaga</v>
      </c>
      <c r="F733">
        <v>732</v>
      </c>
    </row>
    <row r="734" spans="1:6">
      <c r="A734">
        <f t="shared" si="37"/>
        <v>1.64</v>
      </c>
      <c r="B734">
        <v>164</v>
      </c>
      <c r="C734">
        <v>97</v>
      </c>
      <c r="D734">
        <f t="shared" si="38"/>
        <v>36.06</v>
      </c>
      <c r="E734" t="str">
        <f t="shared" si="39"/>
        <v>otyłość</v>
      </c>
      <c r="F734">
        <v>733</v>
      </c>
    </row>
    <row r="735" spans="1:6">
      <c r="A735">
        <f t="shared" si="37"/>
        <v>1.69</v>
      </c>
      <c r="B735">
        <v>169</v>
      </c>
      <c r="C735">
        <v>49</v>
      </c>
      <c r="D735">
        <f t="shared" si="38"/>
        <v>17.16</v>
      </c>
      <c r="E735" t="str">
        <f t="shared" si="39"/>
        <v>niedowaga</v>
      </c>
      <c r="F735">
        <v>734</v>
      </c>
    </row>
    <row r="736" spans="1:6">
      <c r="A736">
        <f t="shared" si="37"/>
        <v>1.75</v>
      </c>
      <c r="B736">
        <v>175</v>
      </c>
      <c r="C736">
        <v>98</v>
      </c>
      <c r="D736">
        <f t="shared" si="38"/>
        <v>32</v>
      </c>
      <c r="E736" t="str">
        <f t="shared" si="39"/>
        <v>otyłość</v>
      </c>
      <c r="F736">
        <v>735</v>
      </c>
    </row>
    <row r="737" spans="1:6">
      <c r="A737">
        <f t="shared" si="37"/>
        <v>1.59</v>
      </c>
      <c r="B737">
        <v>159</v>
      </c>
      <c r="C737">
        <v>33</v>
      </c>
      <c r="D737">
        <f t="shared" si="38"/>
        <v>13.05</v>
      </c>
      <c r="E737" t="str">
        <f t="shared" si="39"/>
        <v>niedowaga</v>
      </c>
      <c r="F737">
        <v>736</v>
      </c>
    </row>
    <row r="738" spans="1:6">
      <c r="A738">
        <f t="shared" si="37"/>
        <v>1.69</v>
      </c>
      <c r="B738">
        <v>169</v>
      </c>
      <c r="C738">
        <v>51</v>
      </c>
      <c r="D738">
        <f t="shared" si="38"/>
        <v>17.86</v>
      </c>
      <c r="E738" t="str">
        <f t="shared" si="39"/>
        <v>niedowaga</v>
      </c>
      <c r="F738">
        <v>737</v>
      </c>
    </row>
    <row r="739" spans="1:6">
      <c r="A739">
        <f t="shared" si="37"/>
        <v>1.95</v>
      </c>
      <c r="B739">
        <v>195</v>
      </c>
      <c r="C739">
        <v>72</v>
      </c>
      <c r="D739">
        <f t="shared" si="38"/>
        <v>18.93</v>
      </c>
      <c r="E739" t="str">
        <f t="shared" si="39"/>
        <v>prawidłowa masa ciała</v>
      </c>
      <c r="F739">
        <v>738</v>
      </c>
    </row>
    <row r="740" spans="1:6">
      <c r="A740">
        <f t="shared" si="37"/>
        <v>1.69</v>
      </c>
      <c r="B740">
        <v>169</v>
      </c>
      <c r="C740">
        <v>54</v>
      </c>
      <c r="D740">
        <f t="shared" si="38"/>
        <v>18.91</v>
      </c>
      <c r="E740" t="str">
        <f t="shared" si="39"/>
        <v>prawidłowa masa ciała</v>
      </c>
      <c r="F740">
        <v>739</v>
      </c>
    </row>
    <row r="741" spans="1:6">
      <c r="A741">
        <f t="shared" si="37"/>
        <v>1.7</v>
      </c>
      <c r="B741">
        <v>170</v>
      </c>
      <c r="C741">
        <v>54</v>
      </c>
      <c r="D741">
        <f t="shared" si="38"/>
        <v>18.690000000000001</v>
      </c>
      <c r="E741" t="str">
        <f t="shared" si="39"/>
        <v>prawidłowa masa ciała</v>
      </c>
      <c r="F741">
        <v>740</v>
      </c>
    </row>
    <row r="742" spans="1:6">
      <c r="A742">
        <f t="shared" si="37"/>
        <v>1.9</v>
      </c>
      <c r="B742">
        <v>190</v>
      </c>
      <c r="C742">
        <v>51</v>
      </c>
      <c r="D742">
        <f t="shared" si="38"/>
        <v>14.13</v>
      </c>
      <c r="E742" t="str">
        <f t="shared" si="39"/>
        <v>niedowaga</v>
      </c>
      <c r="F742">
        <v>741</v>
      </c>
    </row>
    <row r="743" spans="1:6">
      <c r="A743">
        <f t="shared" si="37"/>
        <v>1.89</v>
      </c>
      <c r="B743">
        <v>189</v>
      </c>
      <c r="C743">
        <v>84</v>
      </c>
      <c r="D743">
        <f t="shared" si="38"/>
        <v>23.52</v>
      </c>
      <c r="E743" t="str">
        <f t="shared" si="39"/>
        <v>prawidłowa masa ciała</v>
      </c>
      <c r="F743">
        <v>742</v>
      </c>
    </row>
    <row r="744" spans="1:6">
      <c r="A744">
        <f t="shared" si="37"/>
        <v>1.64</v>
      </c>
      <c r="B744">
        <v>164</v>
      </c>
      <c r="C744">
        <v>96</v>
      </c>
      <c r="D744">
        <f t="shared" si="38"/>
        <v>35.69</v>
      </c>
      <c r="E744" t="str">
        <f t="shared" si="39"/>
        <v>otyłość</v>
      </c>
      <c r="F744">
        <v>743</v>
      </c>
    </row>
    <row r="745" spans="1:6">
      <c r="A745">
        <f t="shared" si="37"/>
        <v>1.78</v>
      </c>
      <c r="B745">
        <v>178</v>
      </c>
      <c r="C745">
        <v>108</v>
      </c>
      <c r="D745">
        <f t="shared" si="38"/>
        <v>34.090000000000003</v>
      </c>
      <c r="E745" t="str">
        <f t="shared" si="39"/>
        <v>otyłość</v>
      </c>
      <c r="F745">
        <v>744</v>
      </c>
    </row>
    <row r="746" spans="1:6">
      <c r="A746">
        <f t="shared" si="37"/>
        <v>1.92</v>
      </c>
      <c r="B746">
        <v>192</v>
      </c>
      <c r="C746">
        <v>109</v>
      </c>
      <c r="D746">
        <f t="shared" si="38"/>
        <v>29.57</v>
      </c>
      <c r="E746" t="str">
        <f t="shared" si="39"/>
        <v>nadwaga</v>
      </c>
      <c r="F746">
        <v>745</v>
      </c>
    </row>
    <row r="747" spans="1:6">
      <c r="A747">
        <f t="shared" si="37"/>
        <v>1.53</v>
      </c>
      <c r="B747">
        <v>153</v>
      </c>
      <c r="C747">
        <v>63</v>
      </c>
      <c r="D747">
        <f t="shared" si="38"/>
        <v>26.91</v>
      </c>
      <c r="E747" t="str">
        <f t="shared" si="39"/>
        <v>nadwaga</v>
      </c>
      <c r="F747">
        <v>746</v>
      </c>
    </row>
    <row r="748" spans="1:6">
      <c r="A748">
        <f t="shared" si="37"/>
        <v>1.6</v>
      </c>
      <c r="B748">
        <v>160</v>
      </c>
      <c r="C748">
        <v>36</v>
      </c>
      <c r="D748">
        <f t="shared" si="38"/>
        <v>14.06</v>
      </c>
      <c r="E748" t="str">
        <f t="shared" si="39"/>
        <v>niedowaga</v>
      </c>
      <c r="F748">
        <v>747</v>
      </c>
    </row>
    <row r="749" spans="1:6">
      <c r="A749">
        <f t="shared" si="37"/>
        <v>1.5</v>
      </c>
      <c r="B749">
        <v>150</v>
      </c>
      <c r="C749">
        <v>66</v>
      </c>
      <c r="D749">
        <f t="shared" si="38"/>
        <v>29.33</v>
      </c>
      <c r="E749" t="str">
        <f t="shared" si="39"/>
        <v>nadwaga</v>
      </c>
      <c r="F749">
        <v>748</v>
      </c>
    </row>
    <row r="750" spans="1:6">
      <c r="A750">
        <f t="shared" si="37"/>
        <v>1.81</v>
      </c>
      <c r="B750">
        <v>181</v>
      </c>
      <c r="C750">
        <v>135</v>
      </c>
      <c r="D750">
        <f t="shared" si="38"/>
        <v>41.21</v>
      </c>
      <c r="E750" t="str">
        <f t="shared" si="39"/>
        <v>duża otyłość</v>
      </c>
      <c r="F750">
        <v>749</v>
      </c>
    </row>
    <row r="751" spans="1:6">
      <c r="A751">
        <f t="shared" si="37"/>
        <v>1.93</v>
      </c>
      <c r="B751">
        <v>193</v>
      </c>
      <c r="C751">
        <v>133</v>
      </c>
      <c r="D751">
        <f t="shared" si="38"/>
        <v>35.71</v>
      </c>
      <c r="E751" t="str">
        <f t="shared" si="39"/>
        <v>otyłość</v>
      </c>
      <c r="F751">
        <v>750</v>
      </c>
    </row>
    <row r="752" spans="1:6">
      <c r="A752">
        <f t="shared" si="37"/>
        <v>1.94</v>
      </c>
      <c r="B752">
        <v>194</v>
      </c>
      <c r="C752">
        <v>88</v>
      </c>
      <c r="D752">
        <f t="shared" si="38"/>
        <v>23.38</v>
      </c>
      <c r="E752" t="str">
        <f t="shared" si="39"/>
        <v>prawidłowa masa ciała</v>
      </c>
      <c r="F752">
        <v>751</v>
      </c>
    </row>
    <row r="753" spans="1:6">
      <c r="A753">
        <f t="shared" si="37"/>
        <v>1.65</v>
      </c>
      <c r="B753">
        <v>165</v>
      </c>
      <c r="C753">
        <v>73</v>
      </c>
      <c r="D753">
        <f t="shared" si="38"/>
        <v>26.81</v>
      </c>
      <c r="E753" t="str">
        <f t="shared" si="39"/>
        <v>nadwaga</v>
      </c>
      <c r="F753">
        <v>752</v>
      </c>
    </row>
    <row r="754" spans="1:6">
      <c r="A754">
        <f t="shared" si="37"/>
        <v>1.85</v>
      </c>
      <c r="B754">
        <v>185</v>
      </c>
      <c r="C754">
        <v>81</v>
      </c>
      <c r="D754">
        <f t="shared" si="38"/>
        <v>23.67</v>
      </c>
      <c r="E754" t="str">
        <f t="shared" si="39"/>
        <v>prawidłowa masa ciała</v>
      </c>
      <c r="F754">
        <v>753</v>
      </c>
    </row>
    <row r="755" spans="1:6">
      <c r="A755">
        <f t="shared" si="37"/>
        <v>1.75</v>
      </c>
      <c r="B755">
        <v>175</v>
      </c>
      <c r="C755">
        <v>101</v>
      </c>
      <c r="D755">
        <f t="shared" si="38"/>
        <v>32.979999999999997</v>
      </c>
      <c r="E755" t="str">
        <f t="shared" si="39"/>
        <v>otyłość</v>
      </c>
      <c r="F755">
        <v>754</v>
      </c>
    </row>
    <row r="756" spans="1:6">
      <c r="A756">
        <f t="shared" si="37"/>
        <v>1.89</v>
      </c>
      <c r="B756">
        <v>189</v>
      </c>
      <c r="C756">
        <v>97</v>
      </c>
      <c r="D756">
        <f t="shared" si="38"/>
        <v>27.15</v>
      </c>
      <c r="E756" t="str">
        <f t="shared" si="39"/>
        <v>nadwaga</v>
      </c>
      <c r="F756">
        <v>755</v>
      </c>
    </row>
    <row r="757" spans="1:6">
      <c r="A757">
        <f t="shared" si="37"/>
        <v>1.75</v>
      </c>
      <c r="B757">
        <v>175</v>
      </c>
      <c r="C757">
        <v>62</v>
      </c>
      <c r="D757">
        <f t="shared" si="38"/>
        <v>20.239999999999998</v>
      </c>
      <c r="E757" t="str">
        <f t="shared" si="39"/>
        <v>prawidłowa masa ciała</v>
      </c>
      <c r="F757">
        <v>756</v>
      </c>
    </row>
    <row r="758" spans="1:6">
      <c r="A758">
        <f t="shared" si="37"/>
        <v>1.83</v>
      </c>
      <c r="B758">
        <v>183</v>
      </c>
      <c r="C758">
        <v>65</v>
      </c>
      <c r="D758">
        <f t="shared" si="38"/>
        <v>19.41</v>
      </c>
      <c r="E758" t="str">
        <f t="shared" si="39"/>
        <v>prawidłowa masa ciała</v>
      </c>
      <c r="F758">
        <v>757</v>
      </c>
    </row>
    <row r="759" spans="1:6">
      <c r="A759">
        <f t="shared" si="37"/>
        <v>1.94</v>
      </c>
      <c r="B759">
        <v>194</v>
      </c>
      <c r="C759">
        <v>115</v>
      </c>
      <c r="D759">
        <f t="shared" si="38"/>
        <v>30.56</v>
      </c>
      <c r="E759" t="str">
        <f t="shared" si="39"/>
        <v>otyłość</v>
      </c>
      <c r="F759">
        <v>758</v>
      </c>
    </row>
    <row r="760" spans="1:6">
      <c r="A760">
        <f t="shared" si="37"/>
        <v>1.82</v>
      </c>
      <c r="B760">
        <v>182</v>
      </c>
      <c r="C760">
        <v>91</v>
      </c>
      <c r="D760">
        <f t="shared" si="38"/>
        <v>27.47</v>
      </c>
      <c r="E760" t="str">
        <f t="shared" si="39"/>
        <v>nadwaga</v>
      </c>
      <c r="F760">
        <v>759</v>
      </c>
    </row>
    <row r="761" spans="1:6">
      <c r="A761">
        <f t="shared" si="37"/>
        <v>1.61</v>
      </c>
      <c r="B761">
        <v>161</v>
      </c>
      <c r="C761">
        <v>86</v>
      </c>
      <c r="D761">
        <f t="shared" si="38"/>
        <v>33.18</v>
      </c>
      <c r="E761" t="str">
        <f t="shared" si="39"/>
        <v>otyłość</v>
      </c>
      <c r="F761">
        <v>760</v>
      </c>
    </row>
    <row r="762" spans="1:6">
      <c r="A762">
        <f t="shared" si="37"/>
        <v>1.74</v>
      </c>
      <c r="B762">
        <v>174</v>
      </c>
      <c r="C762">
        <v>94</v>
      </c>
      <c r="D762">
        <f t="shared" si="38"/>
        <v>31.05</v>
      </c>
      <c r="E762" t="str">
        <f t="shared" si="39"/>
        <v>otyłość</v>
      </c>
      <c r="F762">
        <v>761</v>
      </c>
    </row>
    <row r="763" spans="1:6">
      <c r="A763">
        <f t="shared" si="37"/>
        <v>1.62</v>
      </c>
      <c r="B763">
        <v>162</v>
      </c>
      <c r="C763">
        <v>101</v>
      </c>
      <c r="D763">
        <f t="shared" si="38"/>
        <v>38.479999999999997</v>
      </c>
      <c r="E763" t="str">
        <f t="shared" si="39"/>
        <v>otyłość</v>
      </c>
      <c r="F763">
        <v>762</v>
      </c>
    </row>
    <row r="764" spans="1:6">
      <c r="A764">
        <f t="shared" si="37"/>
        <v>1.53</v>
      </c>
      <c r="B764">
        <v>153</v>
      </c>
      <c r="C764">
        <v>78</v>
      </c>
      <c r="D764">
        <f t="shared" si="38"/>
        <v>33.32</v>
      </c>
      <c r="E764" t="str">
        <f t="shared" si="39"/>
        <v>otyłość</v>
      </c>
      <c r="F764">
        <v>763</v>
      </c>
    </row>
    <row r="765" spans="1:6">
      <c r="A765">
        <f t="shared" si="37"/>
        <v>1.75</v>
      </c>
      <c r="B765">
        <v>175</v>
      </c>
      <c r="C765">
        <v>106</v>
      </c>
      <c r="D765">
        <f t="shared" si="38"/>
        <v>34.61</v>
      </c>
      <c r="E765" t="str">
        <f t="shared" si="39"/>
        <v>otyłość</v>
      </c>
      <c r="F765">
        <v>764</v>
      </c>
    </row>
    <row r="766" spans="1:6">
      <c r="A766">
        <f t="shared" si="37"/>
        <v>1.83</v>
      </c>
      <c r="B766">
        <v>183</v>
      </c>
      <c r="C766">
        <v>115</v>
      </c>
      <c r="D766">
        <f t="shared" si="38"/>
        <v>34.340000000000003</v>
      </c>
      <c r="E766" t="str">
        <f t="shared" si="39"/>
        <v>otyłość</v>
      </c>
      <c r="F766">
        <v>765</v>
      </c>
    </row>
    <row r="767" spans="1:6">
      <c r="A767">
        <f t="shared" si="37"/>
        <v>1.63</v>
      </c>
      <c r="B767">
        <v>163</v>
      </c>
      <c r="C767">
        <v>50</v>
      </c>
      <c r="D767">
        <f t="shared" si="38"/>
        <v>18.82</v>
      </c>
      <c r="E767" t="str">
        <f t="shared" si="39"/>
        <v>prawidłowa masa ciała</v>
      </c>
      <c r="F767">
        <v>766</v>
      </c>
    </row>
    <row r="768" spans="1:6">
      <c r="A768">
        <f t="shared" si="37"/>
        <v>1.91</v>
      </c>
      <c r="B768">
        <v>191</v>
      </c>
      <c r="C768">
        <v>69</v>
      </c>
      <c r="D768">
        <f t="shared" si="38"/>
        <v>18.91</v>
      </c>
      <c r="E768" t="str">
        <f t="shared" si="39"/>
        <v>prawidłowa masa ciała</v>
      </c>
      <c r="F768">
        <v>767</v>
      </c>
    </row>
    <row r="769" spans="1:6">
      <c r="A769">
        <f t="shared" si="37"/>
        <v>1.83</v>
      </c>
      <c r="B769">
        <v>183</v>
      </c>
      <c r="C769">
        <v>93</v>
      </c>
      <c r="D769">
        <f t="shared" si="38"/>
        <v>27.77</v>
      </c>
      <c r="E769" t="str">
        <f t="shared" si="39"/>
        <v>nadwaga</v>
      </c>
      <c r="F769">
        <v>768</v>
      </c>
    </row>
    <row r="770" spans="1:6">
      <c r="A770">
        <f t="shared" si="37"/>
        <v>1.58</v>
      </c>
      <c r="B770">
        <v>158</v>
      </c>
      <c r="C770">
        <v>53</v>
      </c>
      <c r="D770">
        <f t="shared" si="38"/>
        <v>21.23</v>
      </c>
      <c r="E770" t="str">
        <f t="shared" si="39"/>
        <v>prawidłowa masa ciała</v>
      </c>
      <c r="F770">
        <v>769</v>
      </c>
    </row>
    <row r="771" spans="1:6">
      <c r="A771">
        <f t="shared" ref="A771:A834" si="40">B771/100</f>
        <v>1.68</v>
      </c>
      <c r="B771">
        <v>168</v>
      </c>
      <c r="C771">
        <v>57</v>
      </c>
      <c r="D771">
        <f t="shared" ref="D771:D834" si="41">ROUND(C771/A771^2,2)</f>
        <v>20.2</v>
      </c>
      <c r="E771" t="str">
        <f t="shared" si="39"/>
        <v>prawidłowa masa ciała</v>
      </c>
      <c r="F771">
        <v>770</v>
      </c>
    </row>
    <row r="772" spans="1:6">
      <c r="A772">
        <f t="shared" si="40"/>
        <v>1.5</v>
      </c>
      <c r="B772">
        <v>150</v>
      </c>
      <c r="C772">
        <v>63</v>
      </c>
      <c r="D772">
        <f t="shared" si="41"/>
        <v>28</v>
      </c>
      <c r="E772" t="str">
        <f t="shared" si="39"/>
        <v>nadwaga</v>
      </c>
      <c r="F772">
        <v>771</v>
      </c>
    </row>
    <row r="773" spans="1:6">
      <c r="A773">
        <f t="shared" si="40"/>
        <v>1.77</v>
      </c>
      <c r="B773">
        <v>177</v>
      </c>
      <c r="C773">
        <v>66</v>
      </c>
      <c r="D773">
        <f t="shared" si="41"/>
        <v>21.07</v>
      </c>
      <c r="E773" t="str">
        <f t="shared" si="39"/>
        <v>prawidłowa masa ciała</v>
      </c>
      <c r="F773">
        <v>772</v>
      </c>
    </row>
    <row r="774" spans="1:6">
      <c r="A774">
        <f t="shared" si="40"/>
        <v>1.65</v>
      </c>
      <c r="B774">
        <v>165</v>
      </c>
      <c r="C774">
        <v>76</v>
      </c>
      <c r="D774">
        <f t="shared" si="41"/>
        <v>27.92</v>
      </c>
      <c r="E774" t="str">
        <f t="shared" si="39"/>
        <v>nadwaga</v>
      </c>
      <c r="F774">
        <v>773</v>
      </c>
    </row>
    <row r="775" spans="1:6">
      <c r="A775">
        <f t="shared" si="40"/>
        <v>1.71</v>
      </c>
      <c r="B775">
        <v>171</v>
      </c>
      <c r="C775">
        <v>106</v>
      </c>
      <c r="D775">
        <f t="shared" si="41"/>
        <v>36.25</v>
      </c>
      <c r="E775" t="str">
        <f t="shared" si="39"/>
        <v>otyłość</v>
      </c>
      <c r="F775">
        <v>774</v>
      </c>
    </row>
    <row r="776" spans="1:6">
      <c r="A776">
        <f t="shared" si="40"/>
        <v>1.96</v>
      </c>
      <c r="B776">
        <v>196</v>
      </c>
      <c r="C776">
        <v>52</v>
      </c>
      <c r="D776">
        <f t="shared" si="41"/>
        <v>13.54</v>
      </c>
      <c r="E776" t="str">
        <f t="shared" si="39"/>
        <v>niedowaga</v>
      </c>
      <c r="F776">
        <v>775</v>
      </c>
    </row>
    <row r="777" spans="1:6">
      <c r="A777">
        <f t="shared" si="40"/>
        <v>1.59</v>
      </c>
      <c r="B777">
        <v>159</v>
      </c>
      <c r="C777">
        <v>60</v>
      </c>
      <c r="D777">
        <f t="shared" si="41"/>
        <v>23.73</v>
      </c>
      <c r="E777" t="str">
        <f t="shared" si="39"/>
        <v>prawidłowa masa ciała</v>
      </c>
      <c r="F777">
        <v>776</v>
      </c>
    </row>
    <row r="778" spans="1:6">
      <c r="A778">
        <f t="shared" si="40"/>
        <v>1.62</v>
      </c>
      <c r="B778">
        <v>162</v>
      </c>
      <c r="C778">
        <v>105</v>
      </c>
      <c r="D778">
        <f t="shared" si="41"/>
        <v>40.01</v>
      </c>
      <c r="E778" t="str">
        <f t="shared" ref="E778:E841" si="42">IF(D778&lt;18.5,"niedowaga",IF(AND(D778&gt;=18.5,D778&lt;=24.99),"prawidłowa masa ciała",IF(AND(D778&gt;=25,D778&lt;=29.99),"nadwaga",IF(AND(D778&gt;=30,D778&lt;=39.99),"otyłość",IF(D778&gt;=40,"duża otyłość",FALSE)))))</f>
        <v>duża otyłość</v>
      </c>
      <c r="F778">
        <v>777</v>
      </c>
    </row>
    <row r="779" spans="1:6">
      <c r="A779">
        <f t="shared" si="40"/>
        <v>1.87</v>
      </c>
      <c r="B779">
        <v>187</v>
      </c>
      <c r="C779">
        <v>90</v>
      </c>
      <c r="D779">
        <f t="shared" si="41"/>
        <v>25.74</v>
      </c>
      <c r="E779" t="str">
        <f t="shared" si="42"/>
        <v>nadwaga</v>
      </c>
      <c r="F779">
        <v>778</v>
      </c>
    </row>
    <row r="780" spans="1:6">
      <c r="A780">
        <f t="shared" si="40"/>
        <v>1.93</v>
      </c>
      <c r="B780">
        <v>193</v>
      </c>
      <c r="C780">
        <v>84</v>
      </c>
      <c r="D780">
        <f t="shared" si="41"/>
        <v>22.55</v>
      </c>
      <c r="E780" t="str">
        <f t="shared" si="42"/>
        <v>prawidłowa masa ciała</v>
      </c>
      <c r="F780">
        <v>779</v>
      </c>
    </row>
    <row r="781" spans="1:6">
      <c r="A781">
        <f t="shared" si="40"/>
        <v>1.83</v>
      </c>
      <c r="B781">
        <v>183</v>
      </c>
      <c r="C781">
        <v>53</v>
      </c>
      <c r="D781">
        <f t="shared" si="41"/>
        <v>15.83</v>
      </c>
      <c r="E781" t="str">
        <f t="shared" si="42"/>
        <v>niedowaga</v>
      </c>
      <c r="F781">
        <v>780</v>
      </c>
    </row>
    <row r="782" spans="1:6">
      <c r="A782">
        <f t="shared" si="40"/>
        <v>1.75</v>
      </c>
      <c r="B782">
        <v>175</v>
      </c>
      <c r="C782">
        <v>66</v>
      </c>
      <c r="D782">
        <f t="shared" si="41"/>
        <v>21.55</v>
      </c>
      <c r="E782" t="str">
        <f t="shared" si="42"/>
        <v>prawidłowa masa ciała</v>
      </c>
      <c r="F782">
        <v>781</v>
      </c>
    </row>
    <row r="783" spans="1:6">
      <c r="A783">
        <f t="shared" si="40"/>
        <v>1.68</v>
      </c>
      <c r="B783">
        <v>168</v>
      </c>
      <c r="C783">
        <v>64</v>
      </c>
      <c r="D783">
        <f t="shared" si="41"/>
        <v>22.68</v>
      </c>
      <c r="E783" t="str">
        <f t="shared" si="42"/>
        <v>prawidłowa masa ciała</v>
      </c>
      <c r="F783">
        <v>782</v>
      </c>
    </row>
    <row r="784" spans="1:6">
      <c r="A784">
        <f t="shared" si="40"/>
        <v>1.86</v>
      </c>
      <c r="B784">
        <v>186</v>
      </c>
      <c r="C784">
        <v>82</v>
      </c>
      <c r="D784">
        <f t="shared" si="41"/>
        <v>23.7</v>
      </c>
      <c r="E784" t="str">
        <f t="shared" si="42"/>
        <v>prawidłowa masa ciała</v>
      </c>
      <c r="F784">
        <v>783</v>
      </c>
    </row>
    <row r="785" spans="1:6">
      <c r="A785">
        <f t="shared" si="40"/>
        <v>1.65</v>
      </c>
      <c r="B785">
        <v>165</v>
      </c>
      <c r="C785">
        <v>41</v>
      </c>
      <c r="D785">
        <f t="shared" si="41"/>
        <v>15.06</v>
      </c>
      <c r="E785" t="str">
        <f t="shared" si="42"/>
        <v>niedowaga</v>
      </c>
      <c r="F785">
        <v>784</v>
      </c>
    </row>
    <row r="786" spans="1:6">
      <c r="A786">
        <f t="shared" si="40"/>
        <v>1.53</v>
      </c>
      <c r="B786">
        <v>153</v>
      </c>
      <c r="C786">
        <v>87</v>
      </c>
      <c r="D786">
        <f t="shared" si="41"/>
        <v>37.17</v>
      </c>
      <c r="E786" t="str">
        <f t="shared" si="42"/>
        <v>otyłość</v>
      </c>
      <c r="F786">
        <v>785</v>
      </c>
    </row>
    <row r="787" spans="1:6">
      <c r="A787">
        <f t="shared" si="40"/>
        <v>1.84</v>
      </c>
      <c r="B787">
        <v>184</v>
      </c>
      <c r="C787">
        <v>62</v>
      </c>
      <c r="D787">
        <f t="shared" si="41"/>
        <v>18.309999999999999</v>
      </c>
      <c r="E787" t="str">
        <f t="shared" si="42"/>
        <v>niedowaga</v>
      </c>
      <c r="F787">
        <v>786</v>
      </c>
    </row>
    <row r="788" spans="1:6">
      <c r="A788">
        <f t="shared" si="40"/>
        <v>1.66</v>
      </c>
      <c r="B788">
        <v>166</v>
      </c>
      <c r="C788">
        <v>64</v>
      </c>
      <c r="D788">
        <f t="shared" si="41"/>
        <v>23.23</v>
      </c>
      <c r="E788" t="str">
        <f t="shared" si="42"/>
        <v>prawidłowa masa ciała</v>
      </c>
      <c r="F788">
        <v>787</v>
      </c>
    </row>
    <row r="789" spans="1:6">
      <c r="A789">
        <f t="shared" si="40"/>
        <v>1.59</v>
      </c>
      <c r="B789">
        <v>159</v>
      </c>
      <c r="C789">
        <v>82</v>
      </c>
      <c r="D789">
        <f t="shared" si="41"/>
        <v>32.44</v>
      </c>
      <c r="E789" t="str">
        <f t="shared" si="42"/>
        <v>otyłość</v>
      </c>
      <c r="F789">
        <v>788</v>
      </c>
    </row>
    <row r="790" spans="1:6">
      <c r="A790">
        <f t="shared" si="40"/>
        <v>1.76</v>
      </c>
      <c r="B790">
        <v>176</v>
      </c>
      <c r="C790">
        <v>81</v>
      </c>
      <c r="D790">
        <f t="shared" si="41"/>
        <v>26.15</v>
      </c>
      <c r="E790" t="str">
        <f t="shared" si="42"/>
        <v>nadwaga</v>
      </c>
      <c r="F790">
        <v>789</v>
      </c>
    </row>
    <row r="791" spans="1:6">
      <c r="A791">
        <f t="shared" si="40"/>
        <v>1.7</v>
      </c>
      <c r="B791">
        <v>170</v>
      </c>
      <c r="C791">
        <v>70</v>
      </c>
      <c r="D791">
        <f t="shared" si="41"/>
        <v>24.22</v>
      </c>
      <c r="E791" t="str">
        <f t="shared" si="42"/>
        <v>prawidłowa masa ciała</v>
      </c>
      <c r="F791">
        <v>790</v>
      </c>
    </row>
    <row r="792" spans="1:6">
      <c r="A792">
        <f t="shared" si="40"/>
        <v>1.81</v>
      </c>
      <c r="B792">
        <v>181</v>
      </c>
      <c r="C792">
        <v>80</v>
      </c>
      <c r="D792">
        <f t="shared" si="41"/>
        <v>24.42</v>
      </c>
      <c r="E792" t="str">
        <f t="shared" si="42"/>
        <v>prawidłowa masa ciała</v>
      </c>
      <c r="F792">
        <v>791</v>
      </c>
    </row>
    <row r="793" spans="1:6">
      <c r="A793">
        <f t="shared" si="40"/>
        <v>1.53</v>
      </c>
      <c r="B793">
        <v>153</v>
      </c>
      <c r="C793">
        <v>71</v>
      </c>
      <c r="D793">
        <f t="shared" si="41"/>
        <v>30.33</v>
      </c>
      <c r="E793" t="str">
        <f t="shared" si="42"/>
        <v>otyłość</v>
      </c>
      <c r="F793">
        <v>792</v>
      </c>
    </row>
    <row r="794" spans="1:6">
      <c r="A794">
        <f t="shared" si="40"/>
        <v>1.94</v>
      </c>
      <c r="B794">
        <v>194</v>
      </c>
      <c r="C794">
        <v>92</v>
      </c>
      <c r="D794">
        <f t="shared" si="41"/>
        <v>24.44</v>
      </c>
      <c r="E794" t="str">
        <f t="shared" si="42"/>
        <v>prawidłowa masa ciała</v>
      </c>
      <c r="F794">
        <v>793</v>
      </c>
    </row>
    <row r="795" spans="1:6">
      <c r="A795">
        <f t="shared" si="40"/>
        <v>1.83</v>
      </c>
      <c r="B795">
        <v>183</v>
      </c>
      <c r="C795">
        <v>63</v>
      </c>
      <c r="D795">
        <f t="shared" si="41"/>
        <v>18.809999999999999</v>
      </c>
      <c r="E795" t="str">
        <f t="shared" si="42"/>
        <v>prawidłowa masa ciała</v>
      </c>
      <c r="F795">
        <v>794</v>
      </c>
    </row>
    <row r="796" spans="1:6">
      <c r="A796">
        <f t="shared" si="40"/>
        <v>1.86</v>
      </c>
      <c r="B796">
        <v>186</v>
      </c>
      <c r="C796">
        <v>59</v>
      </c>
      <c r="D796">
        <f t="shared" si="41"/>
        <v>17.05</v>
      </c>
      <c r="E796" t="str">
        <f t="shared" si="42"/>
        <v>niedowaga</v>
      </c>
      <c r="F796">
        <v>795</v>
      </c>
    </row>
    <row r="797" spans="1:6">
      <c r="A797">
        <f t="shared" si="40"/>
        <v>1.69</v>
      </c>
      <c r="B797">
        <v>169</v>
      </c>
      <c r="C797">
        <v>52</v>
      </c>
      <c r="D797">
        <f t="shared" si="41"/>
        <v>18.21</v>
      </c>
      <c r="E797" t="str">
        <f t="shared" si="42"/>
        <v>niedowaga</v>
      </c>
      <c r="F797">
        <v>796</v>
      </c>
    </row>
    <row r="798" spans="1:6">
      <c r="A798">
        <f t="shared" si="40"/>
        <v>1.6</v>
      </c>
      <c r="B798">
        <v>160</v>
      </c>
      <c r="C798">
        <v>76</v>
      </c>
      <c r="D798">
        <f t="shared" si="41"/>
        <v>29.69</v>
      </c>
      <c r="E798" t="str">
        <f t="shared" si="42"/>
        <v>nadwaga</v>
      </c>
      <c r="F798">
        <v>797</v>
      </c>
    </row>
    <row r="799" spans="1:6">
      <c r="A799">
        <f t="shared" si="40"/>
        <v>1.9</v>
      </c>
      <c r="B799">
        <v>190</v>
      </c>
      <c r="C799">
        <v>138</v>
      </c>
      <c r="D799">
        <f t="shared" si="41"/>
        <v>38.229999999999997</v>
      </c>
      <c r="E799" t="str">
        <f t="shared" si="42"/>
        <v>otyłość</v>
      </c>
      <c r="F799">
        <v>798</v>
      </c>
    </row>
    <row r="800" spans="1:6">
      <c r="A800">
        <f t="shared" si="40"/>
        <v>1.85</v>
      </c>
      <c r="B800">
        <v>185</v>
      </c>
      <c r="C800">
        <v>108</v>
      </c>
      <c r="D800">
        <f t="shared" si="41"/>
        <v>31.56</v>
      </c>
      <c r="E800" t="str">
        <f t="shared" si="42"/>
        <v>otyłość</v>
      </c>
      <c r="F800">
        <v>799</v>
      </c>
    </row>
    <row r="801" spans="1:6">
      <c r="A801">
        <f t="shared" si="40"/>
        <v>1.93</v>
      </c>
      <c r="B801">
        <v>193</v>
      </c>
      <c r="C801">
        <v>92</v>
      </c>
      <c r="D801">
        <f t="shared" si="41"/>
        <v>24.7</v>
      </c>
      <c r="E801" t="str">
        <f t="shared" si="42"/>
        <v>prawidłowa masa ciała</v>
      </c>
      <c r="F801">
        <v>800</v>
      </c>
    </row>
    <row r="802" spans="1:6">
      <c r="A802">
        <f t="shared" si="40"/>
        <v>1.57</v>
      </c>
      <c r="B802">
        <v>157</v>
      </c>
      <c r="C802">
        <v>62</v>
      </c>
      <c r="D802">
        <f t="shared" si="41"/>
        <v>25.15</v>
      </c>
      <c r="E802" t="str">
        <f t="shared" si="42"/>
        <v>nadwaga</v>
      </c>
      <c r="F802">
        <v>801</v>
      </c>
    </row>
    <row r="803" spans="1:6">
      <c r="A803">
        <f t="shared" si="40"/>
        <v>1.99</v>
      </c>
      <c r="B803">
        <v>199</v>
      </c>
      <c r="C803">
        <v>107</v>
      </c>
      <c r="D803">
        <f t="shared" si="41"/>
        <v>27.02</v>
      </c>
      <c r="E803" t="str">
        <f t="shared" si="42"/>
        <v>nadwaga</v>
      </c>
      <c r="F803">
        <v>802</v>
      </c>
    </row>
    <row r="804" spans="1:6">
      <c r="A804">
        <f t="shared" si="40"/>
        <v>1.61</v>
      </c>
      <c r="B804">
        <v>161</v>
      </c>
      <c r="C804">
        <v>71</v>
      </c>
      <c r="D804">
        <f t="shared" si="41"/>
        <v>27.39</v>
      </c>
      <c r="E804" t="str">
        <f t="shared" si="42"/>
        <v>nadwaga</v>
      </c>
      <c r="F804">
        <v>803</v>
      </c>
    </row>
    <row r="805" spans="1:6">
      <c r="A805">
        <f t="shared" si="40"/>
        <v>1.57</v>
      </c>
      <c r="B805">
        <v>157</v>
      </c>
      <c r="C805">
        <v>57</v>
      </c>
      <c r="D805">
        <f t="shared" si="41"/>
        <v>23.12</v>
      </c>
      <c r="E805" t="str">
        <f t="shared" si="42"/>
        <v>prawidłowa masa ciała</v>
      </c>
      <c r="F805">
        <v>804</v>
      </c>
    </row>
    <row r="806" spans="1:6">
      <c r="A806">
        <f t="shared" si="40"/>
        <v>1.57</v>
      </c>
      <c r="B806">
        <v>157</v>
      </c>
      <c r="C806">
        <v>71</v>
      </c>
      <c r="D806">
        <f t="shared" si="41"/>
        <v>28.8</v>
      </c>
      <c r="E806" t="str">
        <f t="shared" si="42"/>
        <v>nadwaga</v>
      </c>
      <c r="F806">
        <v>805</v>
      </c>
    </row>
    <row r="807" spans="1:6">
      <c r="A807">
        <f t="shared" si="40"/>
        <v>1.77</v>
      </c>
      <c r="B807">
        <v>177</v>
      </c>
      <c r="C807">
        <v>82</v>
      </c>
      <c r="D807">
        <f t="shared" si="41"/>
        <v>26.17</v>
      </c>
      <c r="E807" t="str">
        <f t="shared" si="42"/>
        <v>nadwaga</v>
      </c>
      <c r="F807">
        <v>806</v>
      </c>
    </row>
    <row r="808" spans="1:6">
      <c r="A808">
        <f t="shared" si="40"/>
        <v>1.98</v>
      </c>
      <c r="B808">
        <v>198</v>
      </c>
      <c r="C808">
        <v>98</v>
      </c>
      <c r="D808">
        <f t="shared" si="41"/>
        <v>25</v>
      </c>
      <c r="E808" t="str">
        <f t="shared" si="42"/>
        <v>nadwaga</v>
      </c>
      <c r="F808">
        <v>807</v>
      </c>
    </row>
    <row r="809" spans="1:6">
      <c r="A809">
        <f t="shared" si="40"/>
        <v>1.51</v>
      </c>
      <c r="B809">
        <v>151</v>
      </c>
      <c r="C809">
        <v>64</v>
      </c>
      <c r="D809">
        <f t="shared" si="41"/>
        <v>28.07</v>
      </c>
      <c r="E809" t="str">
        <f t="shared" si="42"/>
        <v>nadwaga</v>
      </c>
      <c r="F809">
        <v>808</v>
      </c>
    </row>
    <row r="810" spans="1:6">
      <c r="A810">
        <f t="shared" si="40"/>
        <v>1.81</v>
      </c>
      <c r="B810">
        <v>181</v>
      </c>
      <c r="C810">
        <v>100</v>
      </c>
      <c r="D810">
        <f t="shared" si="41"/>
        <v>30.52</v>
      </c>
      <c r="E810" t="str">
        <f t="shared" si="42"/>
        <v>otyłość</v>
      </c>
      <c r="F810">
        <v>809</v>
      </c>
    </row>
    <row r="811" spans="1:6">
      <c r="A811">
        <f t="shared" si="40"/>
        <v>1.71</v>
      </c>
      <c r="B811">
        <v>171</v>
      </c>
      <c r="C811">
        <v>66</v>
      </c>
      <c r="D811">
        <f t="shared" si="41"/>
        <v>22.57</v>
      </c>
      <c r="E811" t="str">
        <f t="shared" si="42"/>
        <v>prawidłowa masa ciała</v>
      </c>
      <c r="F811">
        <v>810</v>
      </c>
    </row>
    <row r="812" spans="1:6">
      <c r="A812">
        <f t="shared" si="40"/>
        <v>1.98</v>
      </c>
      <c r="B812">
        <v>198</v>
      </c>
      <c r="C812">
        <v>56</v>
      </c>
      <c r="D812">
        <f t="shared" si="41"/>
        <v>14.28</v>
      </c>
      <c r="E812" t="str">
        <f t="shared" si="42"/>
        <v>niedowaga</v>
      </c>
      <c r="F812">
        <v>811</v>
      </c>
    </row>
    <row r="813" spans="1:6">
      <c r="A813">
        <f t="shared" si="40"/>
        <v>1.84</v>
      </c>
      <c r="B813">
        <v>184</v>
      </c>
      <c r="C813">
        <v>73</v>
      </c>
      <c r="D813">
        <f t="shared" si="41"/>
        <v>21.56</v>
      </c>
      <c r="E813" t="str">
        <f t="shared" si="42"/>
        <v>prawidłowa masa ciała</v>
      </c>
      <c r="F813">
        <v>812</v>
      </c>
    </row>
    <row r="814" spans="1:6">
      <c r="A814">
        <f t="shared" si="40"/>
        <v>1.92</v>
      </c>
      <c r="B814">
        <v>192</v>
      </c>
      <c r="C814">
        <v>78</v>
      </c>
      <c r="D814">
        <f t="shared" si="41"/>
        <v>21.16</v>
      </c>
      <c r="E814" t="str">
        <f t="shared" si="42"/>
        <v>prawidłowa masa ciała</v>
      </c>
      <c r="F814">
        <v>813</v>
      </c>
    </row>
    <row r="815" spans="1:6">
      <c r="A815">
        <f t="shared" si="40"/>
        <v>1.99</v>
      </c>
      <c r="B815">
        <v>199</v>
      </c>
      <c r="C815">
        <v>65</v>
      </c>
      <c r="D815">
        <f t="shared" si="41"/>
        <v>16.41</v>
      </c>
      <c r="E815" t="str">
        <f t="shared" si="42"/>
        <v>niedowaga</v>
      </c>
      <c r="F815">
        <v>814</v>
      </c>
    </row>
    <row r="816" spans="1:6">
      <c r="A816">
        <f t="shared" si="40"/>
        <v>1.78</v>
      </c>
      <c r="B816">
        <v>178</v>
      </c>
      <c r="C816">
        <v>93</v>
      </c>
      <c r="D816">
        <f t="shared" si="41"/>
        <v>29.35</v>
      </c>
      <c r="E816" t="str">
        <f t="shared" si="42"/>
        <v>nadwaga</v>
      </c>
      <c r="F816">
        <v>815</v>
      </c>
    </row>
    <row r="817" spans="1:6">
      <c r="A817">
        <f t="shared" si="40"/>
        <v>1.78</v>
      </c>
      <c r="B817">
        <v>178</v>
      </c>
      <c r="C817">
        <v>88</v>
      </c>
      <c r="D817">
        <f t="shared" si="41"/>
        <v>27.77</v>
      </c>
      <c r="E817" t="str">
        <f t="shared" si="42"/>
        <v>nadwaga</v>
      </c>
      <c r="F817">
        <v>816</v>
      </c>
    </row>
    <row r="818" spans="1:6">
      <c r="A818">
        <f t="shared" si="40"/>
        <v>1.81</v>
      </c>
      <c r="B818">
        <v>181</v>
      </c>
      <c r="C818">
        <v>81</v>
      </c>
      <c r="D818">
        <f t="shared" si="41"/>
        <v>24.72</v>
      </c>
      <c r="E818" t="str">
        <f t="shared" si="42"/>
        <v>prawidłowa masa ciała</v>
      </c>
      <c r="F818">
        <v>817</v>
      </c>
    </row>
    <row r="819" spans="1:6">
      <c r="A819">
        <f t="shared" si="40"/>
        <v>1.53</v>
      </c>
      <c r="B819">
        <v>153</v>
      </c>
      <c r="C819">
        <v>79</v>
      </c>
      <c r="D819">
        <f t="shared" si="41"/>
        <v>33.75</v>
      </c>
      <c r="E819" t="str">
        <f t="shared" si="42"/>
        <v>otyłość</v>
      </c>
      <c r="F819">
        <v>818</v>
      </c>
    </row>
    <row r="820" spans="1:6">
      <c r="A820">
        <f t="shared" si="40"/>
        <v>1.68</v>
      </c>
      <c r="B820">
        <v>168</v>
      </c>
      <c r="C820">
        <v>52</v>
      </c>
      <c r="D820">
        <f t="shared" si="41"/>
        <v>18.420000000000002</v>
      </c>
      <c r="E820" t="str">
        <f t="shared" si="42"/>
        <v>niedowaga</v>
      </c>
      <c r="F820">
        <v>819</v>
      </c>
    </row>
    <row r="821" spans="1:6">
      <c r="A821">
        <f t="shared" si="40"/>
        <v>1.61</v>
      </c>
      <c r="B821">
        <v>161</v>
      </c>
      <c r="C821">
        <v>49</v>
      </c>
      <c r="D821">
        <f t="shared" si="41"/>
        <v>18.899999999999999</v>
      </c>
      <c r="E821" t="str">
        <f t="shared" si="42"/>
        <v>prawidłowa masa ciała</v>
      </c>
      <c r="F821">
        <v>820</v>
      </c>
    </row>
    <row r="822" spans="1:6">
      <c r="A822">
        <f t="shared" si="40"/>
        <v>1.96</v>
      </c>
      <c r="B822">
        <v>196</v>
      </c>
      <c r="C822">
        <v>61</v>
      </c>
      <c r="D822">
        <f t="shared" si="41"/>
        <v>15.88</v>
      </c>
      <c r="E822" t="str">
        <f t="shared" si="42"/>
        <v>niedowaga</v>
      </c>
      <c r="F822">
        <v>821</v>
      </c>
    </row>
    <row r="823" spans="1:6">
      <c r="A823">
        <f t="shared" si="40"/>
        <v>1.64</v>
      </c>
      <c r="B823">
        <v>164</v>
      </c>
      <c r="C823">
        <v>55</v>
      </c>
      <c r="D823">
        <f t="shared" si="41"/>
        <v>20.45</v>
      </c>
      <c r="E823" t="str">
        <f t="shared" si="42"/>
        <v>prawidłowa masa ciała</v>
      </c>
      <c r="F823">
        <v>822</v>
      </c>
    </row>
    <row r="824" spans="1:6">
      <c r="A824">
        <f t="shared" si="40"/>
        <v>1.95</v>
      </c>
      <c r="B824">
        <v>195</v>
      </c>
      <c r="C824">
        <v>111</v>
      </c>
      <c r="D824">
        <f t="shared" si="41"/>
        <v>29.19</v>
      </c>
      <c r="E824" t="str">
        <f t="shared" si="42"/>
        <v>nadwaga</v>
      </c>
      <c r="F824">
        <v>823</v>
      </c>
    </row>
    <row r="825" spans="1:6">
      <c r="A825">
        <f t="shared" si="40"/>
        <v>1.91</v>
      </c>
      <c r="B825">
        <v>191</v>
      </c>
      <c r="C825">
        <v>112</v>
      </c>
      <c r="D825">
        <f t="shared" si="41"/>
        <v>30.7</v>
      </c>
      <c r="E825" t="str">
        <f t="shared" si="42"/>
        <v>otyłość</v>
      </c>
      <c r="F825">
        <v>824</v>
      </c>
    </row>
    <row r="826" spans="1:6">
      <c r="A826">
        <f t="shared" si="40"/>
        <v>1.58</v>
      </c>
      <c r="B826">
        <v>158</v>
      </c>
      <c r="C826">
        <v>91</v>
      </c>
      <c r="D826">
        <f t="shared" si="41"/>
        <v>36.450000000000003</v>
      </c>
      <c r="E826" t="str">
        <f t="shared" si="42"/>
        <v>otyłość</v>
      </c>
      <c r="F826">
        <v>825</v>
      </c>
    </row>
    <row r="827" spans="1:6">
      <c r="A827">
        <f t="shared" si="40"/>
        <v>1.89</v>
      </c>
      <c r="B827">
        <v>189</v>
      </c>
      <c r="C827">
        <v>121</v>
      </c>
      <c r="D827">
        <f t="shared" si="41"/>
        <v>33.869999999999997</v>
      </c>
      <c r="E827" t="str">
        <f t="shared" si="42"/>
        <v>otyłość</v>
      </c>
      <c r="F827">
        <v>826</v>
      </c>
    </row>
    <row r="828" spans="1:6">
      <c r="A828">
        <f t="shared" si="40"/>
        <v>1.57</v>
      </c>
      <c r="B828">
        <v>157</v>
      </c>
      <c r="C828">
        <v>53</v>
      </c>
      <c r="D828">
        <f t="shared" si="41"/>
        <v>21.5</v>
      </c>
      <c r="E828" t="str">
        <f t="shared" si="42"/>
        <v>prawidłowa masa ciała</v>
      </c>
      <c r="F828">
        <v>827</v>
      </c>
    </row>
    <row r="829" spans="1:6">
      <c r="A829">
        <f t="shared" si="40"/>
        <v>1.83</v>
      </c>
      <c r="B829">
        <v>183</v>
      </c>
      <c r="C829">
        <v>76</v>
      </c>
      <c r="D829">
        <f t="shared" si="41"/>
        <v>22.69</v>
      </c>
      <c r="E829" t="str">
        <f t="shared" si="42"/>
        <v>prawidłowa masa ciała</v>
      </c>
      <c r="F829">
        <v>828</v>
      </c>
    </row>
    <row r="830" spans="1:6">
      <c r="A830">
        <f t="shared" si="40"/>
        <v>1.78</v>
      </c>
      <c r="B830">
        <v>178</v>
      </c>
      <c r="C830">
        <v>86</v>
      </c>
      <c r="D830">
        <f t="shared" si="41"/>
        <v>27.14</v>
      </c>
      <c r="E830" t="str">
        <f t="shared" si="42"/>
        <v>nadwaga</v>
      </c>
      <c r="F830">
        <v>829</v>
      </c>
    </row>
    <row r="831" spans="1:6">
      <c r="A831">
        <f t="shared" si="40"/>
        <v>1.6</v>
      </c>
      <c r="B831">
        <v>160</v>
      </c>
      <c r="C831">
        <v>62</v>
      </c>
      <c r="D831">
        <f t="shared" si="41"/>
        <v>24.22</v>
      </c>
      <c r="E831" t="str">
        <f t="shared" si="42"/>
        <v>prawidłowa masa ciała</v>
      </c>
      <c r="F831">
        <v>830</v>
      </c>
    </row>
    <row r="832" spans="1:6">
      <c r="A832">
        <f t="shared" si="40"/>
        <v>1.93</v>
      </c>
      <c r="B832">
        <v>193</v>
      </c>
      <c r="C832">
        <v>74</v>
      </c>
      <c r="D832">
        <f t="shared" si="41"/>
        <v>19.87</v>
      </c>
      <c r="E832" t="str">
        <f t="shared" si="42"/>
        <v>prawidłowa masa ciała</v>
      </c>
      <c r="F832">
        <v>831</v>
      </c>
    </row>
    <row r="833" spans="1:6">
      <c r="A833">
        <f t="shared" si="40"/>
        <v>1.6</v>
      </c>
      <c r="B833">
        <v>160</v>
      </c>
      <c r="C833">
        <v>56</v>
      </c>
      <c r="D833">
        <f t="shared" si="41"/>
        <v>21.88</v>
      </c>
      <c r="E833" t="str">
        <f t="shared" si="42"/>
        <v>prawidłowa masa ciała</v>
      </c>
      <c r="F833">
        <v>832</v>
      </c>
    </row>
    <row r="834" spans="1:6">
      <c r="A834">
        <f t="shared" si="40"/>
        <v>1.68</v>
      </c>
      <c r="B834">
        <v>168</v>
      </c>
      <c r="C834">
        <v>70</v>
      </c>
      <c r="D834">
        <f t="shared" si="41"/>
        <v>24.8</v>
      </c>
      <c r="E834" t="str">
        <f t="shared" si="42"/>
        <v>prawidłowa masa ciała</v>
      </c>
      <c r="F834">
        <v>833</v>
      </c>
    </row>
    <row r="835" spans="1:6">
      <c r="A835">
        <f t="shared" ref="A835:A898" si="43">B835/100</f>
        <v>1.55</v>
      </c>
      <c r="B835">
        <v>155</v>
      </c>
      <c r="C835">
        <v>52</v>
      </c>
      <c r="D835">
        <f t="shared" ref="D835:D898" si="44">ROUND(C835/A835^2,2)</f>
        <v>21.64</v>
      </c>
      <c r="E835" t="str">
        <f t="shared" si="42"/>
        <v>prawidłowa masa ciała</v>
      </c>
      <c r="F835">
        <v>834</v>
      </c>
    </row>
    <row r="836" spans="1:6">
      <c r="A836">
        <f t="shared" si="43"/>
        <v>1.83</v>
      </c>
      <c r="B836">
        <v>183</v>
      </c>
      <c r="C836">
        <v>63</v>
      </c>
      <c r="D836">
        <f t="shared" si="44"/>
        <v>18.809999999999999</v>
      </c>
      <c r="E836" t="str">
        <f t="shared" si="42"/>
        <v>prawidłowa masa ciała</v>
      </c>
      <c r="F836">
        <v>835</v>
      </c>
    </row>
    <row r="837" spans="1:6">
      <c r="A837">
        <f t="shared" si="43"/>
        <v>1.65</v>
      </c>
      <c r="B837">
        <v>165</v>
      </c>
      <c r="C837">
        <v>47</v>
      </c>
      <c r="D837">
        <f t="shared" si="44"/>
        <v>17.260000000000002</v>
      </c>
      <c r="E837" t="str">
        <f t="shared" si="42"/>
        <v>niedowaga</v>
      </c>
      <c r="F837">
        <v>836</v>
      </c>
    </row>
    <row r="838" spans="1:6">
      <c r="A838">
        <f t="shared" si="43"/>
        <v>1.79</v>
      </c>
      <c r="B838">
        <v>179</v>
      </c>
      <c r="C838">
        <v>45</v>
      </c>
      <c r="D838">
        <f t="shared" si="44"/>
        <v>14.04</v>
      </c>
      <c r="E838" t="str">
        <f t="shared" si="42"/>
        <v>niedowaga</v>
      </c>
      <c r="F838">
        <v>837</v>
      </c>
    </row>
    <row r="839" spans="1:6">
      <c r="A839">
        <f t="shared" si="43"/>
        <v>1.83</v>
      </c>
      <c r="B839">
        <v>183</v>
      </c>
      <c r="C839">
        <v>66</v>
      </c>
      <c r="D839">
        <f t="shared" si="44"/>
        <v>19.71</v>
      </c>
      <c r="E839" t="str">
        <f t="shared" si="42"/>
        <v>prawidłowa masa ciała</v>
      </c>
      <c r="F839">
        <v>838</v>
      </c>
    </row>
    <row r="840" spans="1:6">
      <c r="A840">
        <f t="shared" si="43"/>
        <v>1.5</v>
      </c>
      <c r="B840">
        <v>150</v>
      </c>
      <c r="C840">
        <v>95</v>
      </c>
      <c r="D840">
        <f t="shared" si="44"/>
        <v>42.22</v>
      </c>
      <c r="E840" t="str">
        <f t="shared" si="42"/>
        <v>duża otyłość</v>
      </c>
      <c r="F840">
        <v>839</v>
      </c>
    </row>
    <row r="841" spans="1:6">
      <c r="A841">
        <f t="shared" si="43"/>
        <v>1.9</v>
      </c>
      <c r="B841">
        <v>190</v>
      </c>
      <c r="C841">
        <v>76</v>
      </c>
      <c r="D841">
        <f t="shared" si="44"/>
        <v>21.05</v>
      </c>
      <c r="E841" t="str">
        <f t="shared" si="42"/>
        <v>prawidłowa masa ciała</v>
      </c>
      <c r="F841">
        <v>840</v>
      </c>
    </row>
    <row r="842" spans="1:6">
      <c r="A842">
        <f t="shared" si="43"/>
        <v>1.81</v>
      </c>
      <c r="B842">
        <v>181</v>
      </c>
      <c r="C842">
        <v>45</v>
      </c>
      <c r="D842">
        <f t="shared" si="44"/>
        <v>13.74</v>
      </c>
      <c r="E842" t="str">
        <f t="shared" ref="E842:E905" si="45">IF(D842&lt;18.5,"niedowaga",IF(AND(D842&gt;=18.5,D842&lt;=24.99),"prawidłowa masa ciała",IF(AND(D842&gt;=25,D842&lt;=29.99),"nadwaga",IF(AND(D842&gt;=30,D842&lt;=39.99),"otyłość",IF(D842&gt;=40,"duża otyłość",FALSE)))))</f>
        <v>niedowaga</v>
      </c>
      <c r="F842">
        <v>841</v>
      </c>
    </row>
    <row r="843" spans="1:6">
      <c r="A843">
        <f t="shared" si="43"/>
        <v>1.99</v>
      </c>
      <c r="B843">
        <v>199</v>
      </c>
      <c r="C843">
        <v>100</v>
      </c>
      <c r="D843">
        <f t="shared" si="44"/>
        <v>25.25</v>
      </c>
      <c r="E843" t="str">
        <f t="shared" si="45"/>
        <v>nadwaga</v>
      </c>
      <c r="F843">
        <v>842</v>
      </c>
    </row>
    <row r="844" spans="1:6">
      <c r="A844">
        <f t="shared" si="43"/>
        <v>1.99</v>
      </c>
      <c r="B844">
        <v>199</v>
      </c>
      <c r="C844">
        <v>86</v>
      </c>
      <c r="D844">
        <f t="shared" si="44"/>
        <v>21.72</v>
      </c>
      <c r="E844" t="str">
        <f t="shared" si="45"/>
        <v>prawidłowa masa ciała</v>
      </c>
      <c r="F844">
        <v>843</v>
      </c>
    </row>
    <row r="845" spans="1:6">
      <c r="A845">
        <f t="shared" si="43"/>
        <v>1.74</v>
      </c>
      <c r="B845">
        <v>174</v>
      </c>
      <c r="C845">
        <v>96</v>
      </c>
      <c r="D845">
        <f t="shared" si="44"/>
        <v>31.71</v>
      </c>
      <c r="E845" t="str">
        <f t="shared" si="45"/>
        <v>otyłość</v>
      </c>
      <c r="F845">
        <v>844</v>
      </c>
    </row>
    <row r="846" spans="1:6">
      <c r="A846">
        <f t="shared" si="43"/>
        <v>1.85</v>
      </c>
      <c r="B846">
        <v>185</v>
      </c>
      <c r="C846">
        <v>68</v>
      </c>
      <c r="D846">
        <f t="shared" si="44"/>
        <v>19.87</v>
      </c>
      <c r="E846" t="str">
        <f t="shared" si="45"/>
        <v>prawidłowa masa ciała</v>
      </c>
      <c r="F846">
        <v>845</v>
      </c>
    </row>
    <row r="847" spans="1:6">
      <c r="A847">
        <f t="shared" si="43"/>
        <v>1.77</v>
      </c>
      <c r="B847">
        <v>177</v>
      </c>
      <c r="C847">
        <v>90</v>
      </c>
      <c r="D847">
        <f t="shared" si="44"/>
        <v>28.73</v>
      </c>
      <c r="E847" t="str">
        <f t="shared" si="45"/>
        <v>nadwaga</v>
      </c>
      <c r="F847">
        <v>846</v>
      </c>
    </row>
    <row r="848" spans="1:6">
      <c r="A848">
        <f t="shared" si="43"/>
        <v>1.51</v>
      </c>
      <c r="B848">
        <v>151</v>
      </c>
      <c r="C848">
        <v>72</v>
      </c>
      <c r="D848">
        <f t="shared" si="44"/>
        <v>31.58</v>
      </c>
      <c r="E848" t="str">
        <f t="shared" si="45"/>
        <v>otyłość</v>
      </c>
      <c r="F848">
        <v>847</v>
      </c>
    </row>
    <row r="849" spans="1:6">
      <c r="A849">
        <f t="shared" si="43"/>
        <v>1.6</v>
      </c>
      <c r="B849">
        <v>160</v>
      </c>
      <c r="C849">
        <v>49</v>
      </c>
      <c r="D849">
        <f t="shared" si="44"/>
        <v>19.14</v>
      </c>
      <c r="E849" t="str">
        <f t="shared" si="45"/>
        <v>prawidłowa masa ciała</v>
      </c>
      <c r="F849">
        <v>848</v>
      </c>
    </row>
    <row r="850" spans="1:6">
      <c r="A850">
        <f t="shared" si="43"/>
        <v>1.99</v>
      </c>
      <c r="B850">
        <v>199</v>
      </c>
      <c r="C850">
        <v>75</v>
      </c>
      <c r="D850">
        <f t="shared" si="44"/>
        <v>18.940000000000001</v>
      </c>
      <c r="E850" t="str">
        <f t="shared" si="45"/>
        <v>prawidłowa masa ciała</v>
      </c>
      <c r="F850">
        <v>849</v>
      </c>
    </row>
    <row r="851" spans="1:6">
      <c r="A851">
        <f t="shared" si="43"/>
        <v>1.71</v>
      </c>
      <c r="B851">
        <v>171</v>
      </c>
      <c r="C851">
        <v>90</v>
      </c>
      <c r="D851">
        <f t="shared" si="44"/>
        <v>30.78</v>
      </c>
      <c r="E851" t="str">
        <f t="shared" si="45"/>
        <v>otyłość</v>
      </c>
      <c r="F851">
        <v>850</v>
      </c>
    </row>
    <row r="852" spans="1:6">
      <c r="A852">
        <f t="shared" si="43"/>
        <v>1.67</v>
      </c>
      <c r="B852">
        <v>167</v>
      </c>
      <c r="C852">
        <v>68</v>
      </c>
      <c r="D852">
        <f t="shared" si="44"/>
        <v>24.38</v>
      </c>
      <c r="E852" t="str">
        <f t="shared" si="45"/>
        <v>prawidłowa masa ciała</v>
      </c>
      <c r="F852">
        <v>851</v>
      </c>
    </row>
    <row r="853" spans="1:6">
      <c r="A853">
        <f t="shared" si="43"/>
        <v>1.63</v>
      </c>
      <c r="B853">
        <v>163</v>
      </c>
      <c r="C853">
        <v>67</v>
      </c>
      <c r="D853">
        <f t="shared" si="44"/>
        <v>25.22</v>
      </c>
      <c r="E853" t="str">
        <f t="shared" si="45"/>
        <v>nadwaga</v>
      </c>
      <c r="F853">
        <v>852</v>
      </c>
    </row>
    <row r="854" spans="1:6">
      <c r="A854">
        <f t="shared" si="43"/>
        <v>1.64</v>
      </c>
      <c r="B854">
        <v>164</v>
      </c>
      <c r="C854">
        <v>97</v>
      </c>
      <c r="D854">
        <f t="shared" si="44"/>
        <v>36.06</v>
      </c>
      <c r="E854" t="str">
        <f t="shared" si="45"/>
        <v>otyłość</v>
      </c>
      <c r="F854">
        <v>853</v>
      </c>
    </row>
    <row r="855" spans="1:6">
      <c r="A855">
        <f t="shared" si="43"/>
        <v>1.69</v>
      </c>
      <c r="B855">
        <v>169</v>
      </c>
      <c r="C855">
        <v>49</v>
      </c>
      <c r="D855">
        <f t="shared" si="44"/>
        <v>17.16</v>
      </c>
      <c r="E855" t="str">
        <f t="shared" si="45"/>
        <v>niedowaga</v>
      </c>
      <c r="F855">
        <v>854</v>
      </c>
    </row>
    <row r="856" spans="1:6">
      <c r="A856">
        <f t="shared" si="43"/>
        <v>1.75</v>
      </c>
      <c r="B856">
        <v>175</v>
      </c>
      <c r="C856">
        <v>98</v>
      </c>
      <c r="D856">
        <f t="shared" si="44"/>
        <v>32</v>
      </c>
      <c r="E856" t="str">
        <f t="shared" si="45"/>
        <v>otyłość</v>
      </c>
      <c r="F856">
        <v>855</v>
      </c>
    </row>
    <row r="857" spans="1:6">
      <c r="A857">
        <f t="shared" si="43"/>
        <v>1.59</v>
      </c>
      <c r="B857">
        <v>159</v>
      </c>
      <c r="C857">
        <v>33</v>
      </c>
      <c r="D857">
        <f t="shared" si="44"/>
        <v>13.05</v>
      </c>
      <c r="E857" t="str">
        <f t="shared" si="45"/>
        <v>niedowaga</v>
      </c>
      <c r="F857">
        <v>856</v>
      </c>
    </row>
    <row r="858" spans="1:6">
      <c r="A858">
        <f t="shared" si="43"/>
        <v>1.69</v>
      </c>
      <c r="B858">
        <v>169</v>
      </c>
      <c r="C858">
        <v>51</v>
      </c>
      <c r="D858">
        <f t="shared" si="44"/>
        <v>17.86</v>
      </c>
      <c r="E858" t="str">
        <f t="shared" si="45"/>
        <v>niedowaga</v>
      </c>
      <c r="F858">
        <v>857</v>
      </c>
    </row>
    <row r="859" spans="1:6">
      <c r="A859">
        <f t="shared" si="43"/>
        <v>1.95</v>
      </c>
      <c r="B859">
        <v>195</v>
      </c>
      <c r="C859">
        <v>72</v>
      </c>
      <c r="D859">
        <f t="shared" si="44"/>
        <v>18.93</v>
      </c>
      <c r="E859" t="str">
        <f t="shared" si="45"/>
        <v>prawidłowa masa ciała</v>
      </c>
      <c r="F859">
        <v>858</v>
      </c>
    </row>
    <row r="860" spans="1:6">
      <c r="A860">
        <f t="shared" si="43"/>
        <v>1.69</v>
      </c>
      <c r="B860">
        <v>169</v>
      </c>
      <c r="C860">
        <v>54</v>
      </c>
      <c r="D860">
        <f t="shared" si="44"/>
        <v>18.91</v>
      </c>
      <c r="E860" t="str">
        <f t="shared" si="45"/>
        <v>prawidłowa masa ciała</v>
      </c>
      <c r="F860">
        <v>859</v>
      </c>
    </row>
    <row r="861" spans="1:6">
      <c r="A861">
        <f t="shared" si="43"/>
        <v>1.7</v>
      </c>
      <c r="B861">
        <v>170</v>
      </c>
      <c r="C861">
        <v>54</v>
      </c>
      <c r="D861">
        <f t="shared" si="44"/>
        <v>18.690000000000001</v>
      </c>
      <c r="E861" t="str">
        <f t="shared" si="45"/>
        <v>prawidłowa masa ciała</v>
      </c>
      <c r="F861">
        <v>860</v>
      </c>
    </row>
    <row r="862" spans="1:6">
      <c r="A862">
        <f t="shared" si="43"/>
        <v>1.9</v>
      </c>
      <c r="B862">
        <v>190</v>
      </c>
      <c r="C862">
        <v>51</v>
      </c>
      <c r="D862">
        <f t="shared" si="44"/>
        <v>14.13</v>
      </c>
      <c r="E862" t="str">
        <f t="shared" si="45"/>
        <v>niedowaga</v>
      </c>
      <c r="F862">
        <v>861</v>
      </c>
    </row>
    <row r="863" spans="1:6">
      <c r="A863">
        <f t="shared" si="43"/>
        <v>1.89</v>
      </c>
      <c r="B863">
        <v>189</v>
      </c>
      <c r="C863">
        <v>84</v>
      </c>
      <c r="D863">
        <f t="shared" si="44"/>
        <v>23.52</v>
      </c>
      <c r="E863" t="str">
        <f t="shared" si="45"/>
        <v>prawidłowa masa ciała</v>
      </c>
      <c r="F863">
        <v>862</v>
      </c>
    </row>
    <row r="864" spans="1:6">
      <c r="A864">
        <f t="shared" si="43"/>
        <v>1.64</v>
      </c>
      <c r="B864">
        <v>164</v>
      </c>
      <c r="C864">
        <v>96</v>
      </c>
      <c r="D864">
        <f t="shared" si="44"/>
        <v>35.69</v>
      </c>
      <c r="E864" t="str">
        <f t="shared" si="45"/>
        <v>otyłość</v>
      </c>
      <c r="F864">
        <v>863</v>
      </c>
    </row>
    <row r="865" spans="1:6">
      <c r="A865">
        <f t="shared" si="43"/>
        <v>1.78</v>
      </c>
      <c r="B865">
        <v>178</v>
      </c>
      <c r="C865">
        <v>89</v>
      </c>
      <c r="D865">
        <f t="shared" si="44"/>
        <v>28.09</v>
      </c>
      <c r="E865" t="str">
        <f t="shared" si="45"/>
        <v>nadwaga</v>
      </c>
      <c r="F865">
        <v>864</v>
      </c>
    </row>
    <row r="866" spans="1:6">
      <c r="A866">
        <f t="shared" si="43"/>
        <v>1.92</v>
      </c>
      <c r="B866">
        <v>192</v>
      </c>
      <c r="C866">
        <v>99</v>
      </c>
      <c r="D866">
        <f t="shared" si="44"/>
        <v>26.86</v>
      </c>
      <c r="E866" t="str">
        <f t="shared" si="45"/>
        <v>nadwaga</v>
      </c>
      <c r="F866">
        <v>865</v>
      </c>
    </row>
    <row r="867" spans="1:6">
      <c r="A867">
        <f t="shared" si="43"/>
        <v>1.53</v>
      </c>
      <c r="B867">
        <v>153</v>
      </c>
      <c r="C867">
        <v>63</v>
      </c>
      <c r="D867">
        <f t="shared" si="44"/>
        <v>26.91</v>
      </c>
      <c r="E867" t="str">
        <f t="shared" si="45"/>
        <v>nadwaga</v>
      </c>
      <c r="F867">
        <v>866</v>
      </c>
    </row>
    <row r="868" spans="1:6">
      <c r="A868">
        <f t="shared" si="43"/>
        <v>1.6</v>
      </c>
      <c r="B868">
        <v>160</v>
      </c>
      <c r="C868">
        <v>36</v>
      </c>
      <c r="D868">
        <f t="shared" si="44"/>
        <v>14.06</v>
      </c>
      <c r="E868" t="str">
        <f t="shared" si="45"/>
        <v>niedowaga</v>
      </c>
      <c r="F868">
        <v>867</v>
      </c>
    </row>
    <row r="869" spans="1:6">
      <c r="A869">
        <f t="shared" si="43"/>
        <v>1.5</v>
      </c>
      <c r="B869">
        <v>150</v>
      </c>
      <c r="C869">
        <v>66</v>
      </c>
      <c r="D869">
        <f t="shared" si="44"/>
        <v>29.33</v>
      </c>
      <c r="E869" t="str">
        <f t="shared" si="45"/>
        <v>nadwaga</v>
      </c>
      <c r="F869">
        <v>868</v>
      </c>
    </row>
    <row r="870" spans="1:6">
      <c r="A870">
        <f t="shared" si="43"/>
        <v>1.81</v>
      </c>
      <c r="B870">
        <v>181</v>
      </c>
      <c r="C870">
        <v>90</v>
      </c>
      <c r="D870">
        <f t="shared" si="44"/>
        <v>27.47</v>
      </c>
      <c r="E870" t="str">
        <f t="shared" si="45"/>
        <v>nadwaga</v>
      </c>
      <c r="F870">
        <v>869</v>
      </c>
    </row>
    <row r="871" spans="1:6">
      <c r="A871">
        <f t="shared" si="43"/>
        <v>1.93</v>
      </c>
      <c r="B871">
        <v>193</v>
      </c>
      <c r="C871">
        <v>133</v>
      </c>
      <c r="D871">
        <f t="shared" si="44"/>
        <v>35.71</v>
      </c>
      <c r="E871" t="str">
        <f t="shared" si="45"/>
        <v>otyłość</v>
      </c>
      <c r="F871">
        <v>870</v>
      </c>
    </row>
    <row r="872" spans="1:6">
      <c r="A872">
        <f t="shared" si="43"/>
        <v>1.94</v>
      </c>
      <c r="B872">
        <v>194</v>
      </c>
      <c r="C872">
        <v>88</v>
      </c>
      <c r="D872">
        <f t="shared" si="44"/>
        <v>23.38</v>
      </c>
      <c r="E872" t="str">
        <f t="shared" si="45"/>
        <v>prawidłowa masa ciała</v>
      </c>
      <c r="F872">
        <v>871</v>
      </c>
    </row>
    <row r="873" spans="1:6">
      <c r="A873">
        <f t="shared" si="43"/>
        <v>1.65</v>
      </c>
      <c r="B873">
        <v>165</v>
      </c>
      <c r="C873">
        <v>73</v>
      </c>
      <c r="D873">
        <f t="shared" si="44"/>
        <v>26.81</v>
      </c>
      <c r="E873" t="str">
        <f t="shared" si="45"/>
        <v>nadwaga</v>
      </c>
      <c r="F873">
        <v>872</v>
      </c>
    </row>
    <row r="874" spans="1:6">
      <c r="A874">
        <f t="shared" si="43"/>
        <v>1.85</v>
      </c>
      <c r="B874">
        <v>185</v>
      </c>
      <c r="C874">
        <v>89</v>
      </c>
      <c r="D874">
        <f t="shared" si="44"/>
        <v>26</v>
      </c>
      <c r="E874" t="str">
        <f t="shared" si="45"/>
        <v>nadwaga</v>
      </c>
      <c r="F874">
        <v>873</v>
      </c>
    </row>
    <row r="875" spans="1:6">
      <c r="A875">
        <f t="shared" si="43"/>
        <v>1.75</v>
      </c>
      <c r="B875">
        <v>175</v>
      </c>
      <c r="C875">
        <v>101</v>
      </c>
      <c r="D875">
        <f t="shared" si="44"/>
        <v>32.979999999999997</v>
      </c>
      <c r="E875" t="str">
        <f t="shared" si="45"/>
        <v>otyłość</v>
      </c>
      <c r="F875">
        <v>874</v>
      </c>
    </row>
    <row r="876" spans="1:6">
      <c r="A876">
        <f t="shared" si="43"/>
        <v>1.89</v>
      </c>
      <c r="B876">
        <v>189</v>
      </c>
      <c r="C876">
        <v>97</v>
      </c>
      <c r="D876">
        <f t="shared" si="44"/>
        <v>27.15</v>
      </c>
      <c r="E876" t="str">
        <f t="shared" si="45"/>
        <v>nadwaga</v>
      </c>
      <c r="F876">
        <v>875</v>
      </c>
    </row>
    <row r="877" spans="1:6">
      <c r="A877">
        <f t="shared" si="43"/>
        <v>1.75</v>
      </c>
      <c r="B877">
        <v>175</v>
      </c>
      <c r="C877">
        <v>62</v>
      </c>
      <c r="D877">
        <f t="shared" si="44"/>
        <v>20.239999999999998</v>
      </c>
      <c r="E877" t="str">
        <f t="shared" si="45"/>
        <v>prawidłowa masa ciała</v>
      </c>
      <c r="F877">
        <v>876</v>
      </c>
    </row>
    <row r="878" spans="1:6">
      <c r="A878">
        <f t="shared" si="43"/>
        <v>1.83</v>
      </c>
      <c r="B878">
        <v>183</v>
      </c>
      <c r="C878">
        <v>65</v>
      </c>
      <c r="D878">
        <f t="shared" si="44"/>
        <v>19.41</v>
      </c>
      <c r="E878" t="str">
        <f t="shared" si="45"/>
        <v>prawidłowa masa ciała</v>
      </c>
      <c r="F878">
        <v>877</v>
      </c>
    </row>
    <row r="879" spans="1:6">
      <c r="A879">
        <f t="shared" si="43"/>
        <v>1.94</v>
      </c>
      <c r="B879">
        <v>194</v>
      </c>
      <c r="C879">
        <v>95</v>
      </c>
      <c r="D879">
        <f t="shared" si="44"/>
        <v>25.24</v>
      </c>
      <c r="E879" t="str">
        <f t="shared" si="45"/>
        <v>nadwaga</v>
      </c>
      <c r="F879">
        <v>878</v>
      </c>
    </row>
    <row r="880" spans="1:6">
      <c r="A880">
        <f t="shared" si="43"/>
        <v>1.82</v>
      </c>
      <c r="B880">
        <v>182</v>
      </c>
      <c r="C880">
        <v>91</v>
      </c>
      <c r="D880">
        <f t="shared" si="44"/>
        <v>27.47</v>
      </c>
      <c r="E880" t="str">
        <f t="shared" si="45"/>
        <v>nadwaga</v>
      </c>
      <c r="F880">
        <v>879</v>
      </c>
    </row>
    <row r="881" spans="1:6">
      <c r="A881">
        <f t="shared" si="43"/>
        <v>1.65</v>
      </c>
      <c r="B881">
        <v>165</v>
      </c>
      <c r="C881">
        <v>71</v>
      </c>
      <c r="D881">
        <f t="shared" si="44"/>
        <v>26.08</v>
      </c>
      <c r="E881" t="str">
        <f t="shared" si="45"/>
        <v>nadwaga</v>
      </c>
      <c r="F881">
        <v>880</v>
      </c>
    </row>
    <row r="882" spans="1:6">
      <c r="A882">
        <f t="shared" si="43"/>
        <v>1.58</v>
      </c>
      <c r="B882">
        <v>158</v>
      </c>
      <c r="C882">
        <v>98</v>
      </c>
      <c r="D882">
        <f t="shared" si="44"/>
        <v>39.26</v>
      </c>
      <c r="E882" t="str">
        <f t="shared" si="45"/>
        <v>otyłość</v>
      </c>
      <c r="F882">
        <v>881</v>
      </c>
    </row>
    <row r="883" spans="1:6">
      <c r="A883">
        <f t="shared" si="43"/>
        <v>1.84</v>
      </c>
      <c r="B883">
        <v>184</v>
      </c>
      <c r="C883">
        <v>55</v>
      </c>
      <c r="D883">
        <f t="shared" si="44"/>
        <v>16.25</v>
      </c>
      <c r="E883" t="str">
        <f t="shared" si="45"/>
        <v>niedowaga</v>
      </c>
      <c r="F883">
        <v>882</v>
      </c>
    </row>
    <row r="884" spans="1:6">
      <c r="A884">
        <f t="shared" si="43"/>
        <v>1.84</v>
      </c>
      <c r="B884">
        <v>184</v>
      </c>
      <c r="C884">
        <v>121</v>
      </c>
      <c r="D884">
        <f t="shared" si="44"/>
        <v>35.74</v>
      </c>
      <c r="E884" t="str">
        <f t="shared" si="45"/>
        <v>otyłość</v>
      </c>
      <c r="F884">
        <v>883</v>
      </c>
    </row>
    <row r="885" spans="1:6">
      <c r="A885">
        <f t="shared" si="43"/>
        <v>1.96</v>
      </c>
      <c r="B885">
        <v>196</v>
      </c>
      <c r="C885">
        <v>93</v>
      </c>
      <c r="D885">
        <f t="shared" si="44"/>
        <v>24.21</v>
      </c>
      <c r="E885" t="str">
        <f t="shared" si="45"/>
        <v>prawidłowa masa ciała</v>
      </c>
      <c r="F885">
        <v>884</v>
      </c>
    </row>
    <row r="886" spans="1:6">
      <c r="A886">
        <f t="shared" si="43"/>
        <v>1.7</v>
      </c>
      <c r="B886">
        <v>170</v>
      </c>
      <c r="C886">
        <v>85</v>
      </c>
      <c r="D886">
        <f t="shared" si="44"/>
        <v>29.41</v>
      </c>
      <c r="E886" t="str">
        <f t="shared" si="45"/>
        <v>nadwaga</v>
      </c>
      <c r="F886">
        <v>885</v>
      </c>
    </row>
    <row r="887" spans="1:6">
      <c r="A887">
        <f t="shared" si="43"/>
        <v>1.73</v>
      </c>
      <c r="B887">
        <v>173</v>
      </c>
      <c r="C887">
        <v>70</v>
      </c>
      <c r="D887">
        <f t="shared" si="44"/>
        <v>23.39</v>
      </c>
      <c r="E887" t="str">
        <f t="shared" si="45"/>
        <v>prawidłowa masa ciała</v>
      </c>
      <c r="F887">
        <v>886</v>
      </c>
    </row>
    <row r="888" spans="1:6">
      <c r="A888">
        <f t="shared" si="43"/>
        <v>1.93</v>
      </c>
      <c r="B888">
        <v>193</v>
      </c>
      <c r="C888">
        <v>101</v>
      </c>
      <c r="D888">
        <f t="shared" si="44"/>
        <v>27.11</v>
      </c>
      <c r="E888" t="str">
        <f t="shared" si="45"/>
        <v>nadwaga</v>
      </c>
      <c r="F888">
        <v>887</v>
      </c>
    </row>
    <row r="889" spans="1:6">
      <c r="A889">
        <f t="shared" si="43"/>
        <v>1.74</v>
      </c>
      <c r="B889">
        <v>174</v>
      </c>
      <c r="C889">
        <v>98</v>
      </c>
      <c r="D889">
        <f t="shared" si="44"/>
        <v>32.369999999999997</v>
      </c>
      <c r="E889" t="str">
        <f t="shared" si="45"/>
        <v>otyłość</v>
      </c>
      <c r="F889">
        <v>888</v>
      </c>
    </row>
    <row r="890" spans="1:6">
      <c r="A890">
        <f t="shared" si="43"/>
        <v>1.71</v>
      </c>
      <c r="B890">
        <v>171</v>
      </c>
      <c r="C890">
        <v>56</v>
      </c>
      <c r="D890">
        <f t="shared" si="44"/>
        <v>19.149999999999999</v>
      </c>
      <c r="E890" t="str">
        <f t="shared" si="45"/>
        <v>prawidłowa masa ciała</v>
      </c>
      <c r="F890">
        <v>889</v>
      </c>
    </row>
    <row r="891" spans="1:6">
      <c r="A891">
        <f t="shared" si="43"/>
        <v>1.88</v>
      </c>
      <c r="B891">
        <v>188</v>
      </c>
      <c r="C891">
        <v>78</v>
      </c>
      <c r="D891">
        <f t="shared" si="44"/>
        <v>22.07</v>
      </c>
      <c r="E891" t="str">
        <f t="shared" si="45"/>
        <v>prawidłowa masa ciała</v>
      </c>
      <c r="F891">
        <v>890</v>
      </c>
    </row>
    <row r="892" spans="1:6">
      <c r="A892">
        <f t="shared" si="43"/>
        <v>1.58</v>
      </c>
      <c r="B892">
        <v>158</v>
      </c>
      <c r="C892">
        <v>64</v>
      </c>
      <c r="D892">
        <f t="shared" si="44"/>
        <v>25.64</v>
      </c>
      <c r="E892" t="str">
        <f t="shared" si="45"/>
        <v>nadwaga</v>
      </c>
      <c r="F892">
        <v>891</v>
      </c>
    </row>
    <row r="893" spans="1:6">
      <c r="A893">
        <f t="shared" si="43"/>
        <v>1.66</v>
      </c>
      <c r="B893">
        <v>166</v>
      </c>
      <c r="C893">
        <v>70</v>
      </c>
      <c r="D893">
        <f t="shared" si="44"/>
        <v>25.4</v>
      </c>
      <c r="E893" t="str">
        <f t="shared" si="45"/>
        <v>nadwaga</v>
      </c>
      <c r="F893">
        <v>892</v>
      </c>
    </row>
    <row r="894" spans="1:6">
      <c r="A894">
        <f t="shared" si="43"/>
        <v>1.63</v>
      </c>
      <c r="B894">
        <v>163</v>
      </c>
      <c r="C894">
        <v>92</v>
      </c>
      <c r="D894">
        <f t="shared" si="44"/>
        <v>34.630000000000003</v>
      </c>
      <c r="E894" t="str">
        <f t="shared" si="45"/>
        <v>otyłość</v>
      </c>
      <c r="F894">
        <v>893</v>
      </c>
    </row>
    <row r="895" spans="1:6">
      <c r="A895">
        <f t="shared" si="43"/>
        <v>1.54</v>
      </c>
      <c r="B895">
        <v>154</v>
      </c>
      <c r="C895">
        <v>43</v>
      </c>
      <c r="D895">
        <f t="shared" si="44"/>
        <v>18.13</v>
      </c>
      <c r="E895" t="str">
        <f t="shared" si="45"/>
        <v>niedowaga</v>
      </c>
      <c r="F895">
        <v>894</v>
      </c>
    </row>
    <row r="896" spans="1:6">
      <c r="A896">
        <f t="shared" si="43"/>
        <v>1.81</v>
      </c>
      <c r="B896">
        <v>181</v>
      </c>
      <c r="C896">
        <v>73</v>
      </c>
      <c r="D896">
        <f t="shared" si="44"/>
        <v>22.28</v>
      </c>
      <c r="E896" t="str">
        <f t="shared" si="45"/>
        <v>prawidłowa masa ciała</v>
      </c>
      <c r="F896">
        <v>895</v>
      </c>
    </row>
    <row r="897" spans="1:6">
      <c r="A897">
        <f t="shared" si="43"/>
        <v>1.51</v>
      </c>
      <c r="B897">
        <v>151</v>
      </c>
      <c r="C897">
        <v>74</v>
      </c>
      <c r="D897">
        <f t="shared" si="44"/>
        <v>32.450000000000003</v>
      </c>
      <c r="E897" t="str">
        <f t="shared" si="45"/>
        <v>otyłość</v>
      </c>
      <c r="F897">
        <v>896</v>
      </c>
    </row>
    <row r="898" spans="1:6">
      <c r="A898">
        <f t="shared" si="43"/>
        <v>1.66</v>
      </c>
      <c r="B898">
        <v>166</v>
      </c>
      <c r="C898">
        <v>95</v>
      </c>
      <c r="D898">
        <f t="shared" si="44"/>
        <v>34.479999999999997</v>
      </c>
      <c r="E898" t="str">
        <f t="shared" si="45"/>
        <v>otyłość</v>
      </c>
      <c r="F898">
        <v>897</v>
      </c>
    </row>
    <row r="899" spans="1:6">
      <c r="A899">
        <f t="shared" ref="A899:A962" si="46">B899/100</f>
        <v>1.84</v>
      </c>
      <c r="B899">
        <v>184</v>
      </c>
      <c r="C899">
        <v>62</v>
      </c>
      <c r="D899">
        <f t="shared" ref="D899:D962" si="47">ROUND(C899/A899^2,2)</f>
        <v>18.309999999999999</v>
      </c>
      <c r="E899" t="str">
        <f t="shared" si="45"/>
        <v>niedowaga</v>
      </c>
      <c r="F899">
        <v>898</v>
      </c>
    </row>
    <row r="900" spans="1:6">
      <c r="A900">
        <f t="shared" si="46"/>
        <v>1.82</v>
      </c>
      <c r="B900">
        <v>182</v>
      </c>
      <c r="C900">
        <v>91</v>
      </c>
      <c r="D900">
        <f t="shared" si="47"/>
        <v>27.47</v>
      </c>
      <c r="E900" t="str">
        <f t="shared" si="45"/>
        <v>nadwaga</v>
      </c>
      <c r="F900">
        <v>899</v>
      </c>
    </row>
    <row r="901" spans="1:6">
      <c r="A901">
        <f t="shared" si="46"/>
        <v>1.56</v>
      </c>
      <c r="B901">
        <v>156</v>
      </c>
      <c r="C901">
        <v>46</v>
      </c>
      <c r="D901">
        <f t="shared" si="47"/>
        <v>18.899999999999999</v>
      </c>
      <c r="E901" t="str">
        <f t="shared" si="45"/>
        <v>prawidłowa masa ciała</v>
      </c>
      <c r="F901">
        <v>900</v>
      </c>
    </row>
    <row r="902" spans="1:6">
      <c r="A902">
        <f t="shared" si="46"/>
        <v>1.56</v>
      </c>
      <c r="B902">
        <v>156</v>
      </c>
      <c r="C902">
        <v>57</v>
      </c>
      <c r="D902">
        <f t="shared" si="47"/>
        <v>23.42</v>
      </c>
      <c r="E902" t="str">
        <f t="shared" si="45"/>
        <v>prawidłowa masa ciała</v>
      </c>
      <c r="F902">
        <v>901</v>
      </c>
    </row>
    <row r="903" spans="1:6">
      <c r="A903">
        <f t="shared" si="46"/>
        <v>1.79</v>
      </c>
      <c r="B903">
        <v>179</v>
      </c>
      <c r="C903">
        <v>57</v>
      </c>
      <c r="D903">
        <f t="shared" si="47"/>
        <v>17.79</v>
      </c>
      <c r="E903" t="str">
        <f t="shared" si="45"/>
        <v>niedowaga</v>
      </c>
      <c r="F903">
        <v>902</v>
      </c>
    </row>
    <row r="904" spans="1:6">
      <c r="A904">
        <f t="shared" si="46"/>
        <v>1.94</v>
      </c>
      <c r="B904">
        <v>194</v>
      </c>
      <c r="C904">
        <v>61</v>
      </c>
      <c r="D904">
        <f t="shared" si="47"/>
        <v>16.21</v>
      </c>
      <c r="E904" t="str">
        <f t="shared" si="45"/>
        <v>niedowaga</v>
      </c>
      <c r="F904">
        <v>903</v>
      </c>
    </row>
    <row r="905" spans="1:6">
      <c r="A905">
        <f t="shared" si="46"/>
        <v>1.59</v>
      </c>
      <c r="B905">
        <v>159</v>
      </c>
      <c r="C905">
        <v>64</v>
      </c>
      <c r="D905">
        <f t="shared" si="47"/>
        <v>25.32</v>
      </c>
      <c r="E905" t="str">
        <f t="shared" si="45"/>
        <v>nadwaga</v>
      </c>
      <c r="F905">
        <v>904</v>
      </c>
    </row>
    <row r="906" spans="1:6">
      <c r="A906">
        <f t="shared" si="46"/>
        <v>1.92</v>
      </c>
      <c r="B906">
        <v>192</v>
      </c>
      <c r="C906">
        <v>77</v>
      </c>
      <c r="D906">
        <f t="shared" si="47"/>
        <v>20.89</v>
      </c>
      <c r="E906" t="str">
        <f t="shared" ref="E906:E969" si="48">IF(D906&lt;18.5,"niedowaga",IF(AND(D906&gt;=18.5,D906&lt;=24.99),"prawidłowa masa ciała",IF(AND(D906&gt;=25,D906&lt;=29.99),"nadwaga",IF(AND(D906&gt;=30,D906&lt;=39.99),"otyłość",IF(D906&gt;=40,"duża otyłość",FALSE)))))</f>
        <v>prawidłowa masa ciała</v>
      </c>
      <c r="F906">
        <v>905</v>
      </c>
    </row>
    <row r="907" spans="1:6">
      <c r="A907">
        <f t="shared" si="46"/>
        <v>1.52</v>
      </c>
      <c r="B907">
        <v>152</v>
      </c>
      <c r="C907">
        <v>68</v>
      </c>
      <c r="D907">
        <f t="shared" si="47"/>
        <v>29.43</v>
      </c>
      <c r="E907" t="str">
        <f t="shared" si="48"/>
        <v>nadwaga</v>
      </c>
      <c r="F907">
        <v>906</v>
      </c>
    </row>
    <row r="908" spans="1:6">
      <c r="A908">
        <f t="shared" si="46"/>
        <v>1.51</v>
      </c>
      <c r="B908">
        <v>151</v>
      </c>
      <c r="C908">
        <v>53</v>
      </c>
      <c r="D908">
        <f t="shared" si="47"/>
        <v>23.24</v>
      </c>
      <c r="E908" t="str">
        <f t="shared" si="48"/>
        <v>prawidłowa masa ciała</v>
      </c>
      <c r="F908">
        <v>907</v>
      </c>
    </row>
    <row r="909" spans="1:6">
      <c r="A909">
        <f t="shared" si="46"/>
        <v>1.51</v>
      </c>
      <c r="B909">
        <v>151</v>
      </c>
      <c r="C909">
        <v>64</v>
      </c>
      <c r="D909">
        <f t="shared" si="47"/>
        <v>28.07</v>
      </c>
      <c r="E909" t="str">
        <f t="shared" si="48"/>
        <v>nadwaga</v>
      </c>
      <c r="F909">
        <v>908</v>
      </c>
    </row>
    <row r="910" spans="1:6">
      <c r="A910">
        <f t="shared" si="46"/>
        <v>1.82</v>
      </c>
      <c r="B910">
        <v>182</v>
      </c>
      <c r="C910">
        <v>99</v>
      </c>
      <c r="D910">
        <f t="shared" si="47"/>
        <v>29.89</v>
      </c>
      <c r="E910" t="str">
        <f t="shared" si="48"/>
        <v>nadwaga</v>
      </c>
      <c r="F910">
        <v>909</v>
      </c>
    </row>
    <row r="911" spans="1:6">
      <c r="A911">
        <f t="shared" si="46"/>
        <v>1.65</v>
      </c>
      <c r="B911">
        <v>165</v>
      </c>
      <c r="C911">
        <v>61</v>
      </c>
      <c r="D911">
        <f t="shared" si="47"/>
        <v>22.41</v>
      </c>
      <c r="E911" t="str">
        <f t="shared" si="48"/>
        <v>prawidłowa masa ciała</v>
      </c>
      <c r="F911">
        <v>910</v>
      </c>
    </row>
    <row r="912" spans="1:6">
      <c r="A912">
        <f t="shared" si="46"/>
        <v>1.57</v>
      </c>
      <c r="B912">
        <v>157</v>
      </c>
      <c r="C912">
        <v>53</v>
      </c>
      <c r="D912">
        <f t="shared" si="47"/>
        <v>21.5</v>
      </c>
      <c r="E912" t="str">
        <f t="shared" si="48"/>
        <v>prawidłowa masa ciała</v>
      </c>
      <c r="F912">
        <v>911</v>
      </c>
    </row>
    <row r="913" spans="1:6">
      <c r="A913">
        <f t="shared" si="46"/>
        <v>1.73</v>
      </c>
      <c r="B913">
        <v>173</v>
      </c>
      <c r="C913">
        <v>89</v>
      </c>
      <c r="D913">
        <f t="shared" si="47"/>
        <v>29.74</v>
      </c>
      <c r="E913" t="str">
        <f t="shared" si="48"/>
        <v>nadwaga</v>
      </c>
      <c r="F913">
        <v>912</v>
      </c>
    </row>
    <row r="914" spans="1:6">
      <c r="A914">
        <f t="shared" si="46"/>
        <v>1.91</v>
      </c>
      <c r="B914">
        <v>191</v>
      </c>
      <c r="C914">
        <v>79</v>
      </c>
      <c r="D914">
        <f t="shared" si="47"/>
        <v>21.66</v>
      </c>
      <c r="E914" t="str">
        <f t="shared" si="48"/>
        <v>prawidłowa masa ciała</v>
      </c>
      <c r="F914">
        <v>913</v>
      </c>
    </row>
    <row r="915" spans="1:6">
      <c r="A915">
        <f t="shared" si="46"/>
        <v>1.82</v>
      </c>
      <c r="B915">
        <v>182</v>
      </c>
      <c r="C915">
        <v>70</v>
      </c>
      <c r="D915">
        <f t="shared" si="47"/>
        <v>21.13</v>
      </c>
      <c r="E915" t="str">
        <f t="shared" si="48"/>
        <v>prawidłowa masa ciała</v>
      </c>
      <c r="F915">
        <v>914</v>
      </c>
    </row>
    <row r="916" spans="1:6">
      <c r="A916">
        <f t="shared" si="46"/>
        <v>1.58</v>
      </c>
      <c r="B916">
        <v>158</v>
      </c>
      <c r="C916">
        <v>67</v>
      </c>
      <c r="D916">
        <f t="shared" si="47"/>
        <v>26.84</v>
      </c>
      <c r="E916" t="str">
        <f t="shared" si="48"/>
        <v>nadwaga</v>
      </c>
      <c r="F916">
        <v>915</v>
      </c>
    </row>
    <row r="917" spans="1:6">
      <c r="A917">
        <f t="shared" si="46"/>
        <v>1.6</v>
      </c>
      <c r="B917">
        <v>160</v>
      </c>
      <c r="C917">
        <v>72</v>
      </c>
      <c r="D917">
        <f t="shared" si="47"/>
        <v>28.13</v>
      </c>
      <c r="E917" t="str">
        <f t="shared" si="48"/>
        <v>nadwaga</v>
      </c>
      <c r="F917">
        <v>916</v>
      </c>
    </row>
    <row r="918" spans="1:6">
      <c r="A918">
        <f t="shared" si="46"/>
        <v>1.93</v>
      </c>
      <c r="B918">
        <v>193</v>
      </c>
      <c r="C918">
        <v>94</v>
      </c>
      <c r="D918">
        <f t="shared" si="47"/>
        <v>25.24</v>
      </c>
      <c r="E918" t="str">
        <f t="shared" si="48"/>
        <v>nadwaga</v>
      </c>
      <c r="F918">
        <v>917</v>
      </c>
    </row>
    <row r="919" spans="1:6">
      <c r="A919">
        <f t="shared" si="46"/>
        <v>1.85</v>
      </c>
      <c r="B919">
        <v>185</v>
      </c>
      <c r="C919">
        <v>76</v>
      </c>
      <c r="D919">
        <f t="shared" si="47"/>
        <v>22.21</v>
      </c>
      <c r="E919" t="str">
        <f t="shared" si="48"/>
        <v>prawidłowa masa ciała</v>
      </c>
      <c r="F919">
        <v>918</v>
      </c>
    </row>
    <row r="920" spans="1:6">
      <c r="A920">
        <f t="shared" si="46"/>
        <v>1.97</v>
      </c>
      <c r="B920">
        <v>197</v>
      </c>
      <c r="C920">
        <v>66</v>
      </c>
      <c r="D920">
        <f t="shared" si="47"/>
        <v>17.010000000000002</v>
      </c>
      <c r="E920" t="str">
        <f t="shared" si="48"/>
        <v>niedowaga</v>
      </c>
      <c r="F920">
        <v>919</v>
      </c>
    </row>
    <row r="921" spans="1:6">
      <c r="A921">
        <f t="shared" si="46"/>
        <v>1.59</v>
      </c>
      <c r="B921">
        <v>159</v>
      </c>
      <c r="C921">
        <v>74</v>
      </c>
      <c r="D921">
        <f t="shared" si="47"/>
        <v>29.27</v>
      </c>
      <c r="E921" t="str">
        <f t="shared" si="48"/>
        <v>nadwaga</v>
      </c>
      <c r="F921">
        <v>920</v>
      </c>
    </row>
    <row r="922" spans="1:6">
      <c r="A922">
        <f t="shared" si="46"/>
        <v>1.67</v>
      </c>
      <c r="B922">
        <v>167</v>
      </c>
      <c r="C922">
        <v>82</v>
      </c>
      <c r="D922">
        <f t="shared" si="47"/>
        <v>29.4</v>
      </c>
      <c r="E922" t="str">
        <f t="shared" si="48"/>
        <v>nadwaga</v>
      </c>
      <c r="F922">
        <v>921</v>
      </c>
    </row>
    <row r="923" spans="1:6">
      <c r="A923">
        <f t="shared" si="46"/>
        <v>1.53</v>
      </c>
      <c r="B923">
        <v>153</v>
      </c>
      <c r="C923">
        <v>63</v>
      </c>
      <c r="D923">
        <f t="shared" si="47"/>
        <v>26.91</v>
      </c>
      <c r="E923" t="str">
        <f t="shared" si="48"/>
        <v>nadwaga</v>
      </c>
      <c r="F923">
        <v>922</v>
      </c>
    </row>
    <row r="924" spans="1:6">
      <c r="A924">
        <f t="shared" si="46"/>
        <v>1.52</v>
      </c>
      <c r="B924">
        <v>152</v>
      </c>
      <c r="C924">
        <v>65</v>
      </c>
      <c r="D924">
        <f t="shared" si="47"/>
        <v>28.13</v>
      </c>
      <c r="E924" t="str">
        <f t="shared" si="48"/>
        <v>nadwaga</v>
      </c>
      <c r="F924">
        <v>923</v>
      </c>
    </row>
    <row r="925" spans="1:6">
      <c r="A925">
        <f t="shared" si="46"/>
        <v>1.82</v>
      </c>
      <c r="B925">
        <v>182</v>
      </c>
      <c r="C925">
        <v>67</v>
      </c>
      <c r="D925">
        <f t="shared" si="47"/>
        <v>20.23</v>
      </c>
      <c r="E925" t="str">
        <f t="shared" si="48"/>
        <v>prawidłowa masa ciała</v>
      </c>
      <c r="F925">
        <v>924</v>
      </c>
    </row>
    <row r="926" spans="1:6">
      <c r="A926">
        <f t="shared" si="46"/>
        <v>1.83</v>
      </c>
      <c r="B926">
        <v>183</v>
      </c>
      <c r="C926">
        <v>69</v>
      </c>
      <c r="D926">
        <f t="shared" si="47"/>
        <v>20.6</v>
      </c>
      <c r="E926" t="str">
        <f t="shared" si="48"/>
        <v>prawidłowa masa ciała</v>
      </c>
      <c r="F926">
        <v>925</v>
      </c>
    </row>
    <row r="927" spans="1:6">
      <c r="A927">
        <f t="shared" si="46"/>
        <v>1.5</v>
      </c>
      <c r="B927">
        <v>150</v>
      </c>
      <c r="C927">
        <v>40</v>
      </c>
      <c r="D927">
        <f t="shared" si="47"/>
        <v>17.78</v>
      </c>
      <c r="E927" t="str">
        <f t="shared" si="48"/>
        <v>niedowaga</v>
      </c>
      <c r="F927">
        <v>926</v>
      </c>
    </row>
    <row r="928" spans="1:6">
      <c r="A928">
        <f t="shared" si="46"/>
        <v>1.97</v>
      </c>
      <c r="B928">
        <v>197</v>
      </c>
      <c r="C928">
        <v>107</v>
      </c>
      <c r="D928">
        <f t="shared" si="47"/>
        <v>27.57</v>
      </c>
      <c r="E928" t="str">
        <f t="shared" si="48"/>
        <v>nadwaga</v>
      </c>
      <c r="F928">
        <v>927</v>
      </c>
    </row>
    <row r="929" spans="1:6">
      <c r="A929">
        <f t="shared" si="46"/>
        <v>1.75</v>
      </c>
      <c r="B929">
        <v>175</v>
      </c>
      <c r="C929">
        <v>55</v>
      </c>
      <c r="D929">
        <f t="shared" si="47"/>
        <v>17.96</v>
      </c>
      <c r="E929" t="str">
        <f t="shared" si="48"/>
        <v>niedowaga</v>
      </c>
      <c r="F929">
        <v>928</v>
      </c>
    </row>
    <row r="930" spans="1:6">
      <c r="A930">
        <f t="shared" si="46"/>
        <v>1.77</v>
      </c>
      <c r="B930">
        <v>177</v>
      </c>
      <c r="C930">
        <v>64</v>
      </c>
      <c r="D930">
        <f t="shared" si="47"/>
        <v>20.43</v>
      </c>
      <c r="E930" t="str">
        <f t="shared" si="48"/>
        <v>prawidłowa masa ciała</v>
      </c>
      <c r="F930">
        <v>929</v>
      </c>
    </row>
    <row r="931" spans="1:6">
      <c r="A931">
        <f t="shared" si="46"/>
        <v>1.85</v>
      </c>
      <c r="B931">
        <v>185</v>
      </c>
      <c r="C931">
        <v>74</v>
      </c>
      <c r="D931">
        <f t="shared" si="47"/>
        <v>21.62</v>
      </c>
      <c r="E931" t="str">
        <f t="shared" si="48"/>
        <v>prawidłowa masa ciała</v>
      </c>
      <c r="F931">
        <v>930</v>
      </c>
    </row>
    <row r="932" spans="1:6">
      <c r="A932">
        <f t="shared" si="46"/>
        <v>1.61</v>
      </c>
      <c r="B932">
        <v>161</v>
      </c>
      <c r="C932">
        <v>63</v>
      </c>
      <c r="D932">
        <f t="shared" si="47"/>
        <v>24.3</v>
      </c>
      <c r="E932" t="str">
        <f t="shared" si="48"/>
        <v>prawidłowa masa ciała</v>
      </c>
      <c r="F932">
        <v>931</v>
      </c>
    </row>
    <row r="933" spans="1:6">
      <c r="A933">
        <f t="shared" si="46"/>
        <v>1.65</v>
      </c>
      <c r="B933">
        <v>165</v>
      </c>
      <c r="C933">
        <v>68</v>
      </c>
      <c r="D933">
        <f t="shared" si="47"/>
        <v>24.98</v>
      </c>
      <c r="E933" t="str">
        <f t="shared" si="48"/>
        <v>prawidłowa masa ciała</v>
      </c>
      <c r="F933">
        <v>932</v>
      </c>
    </row>
    <row r="934" spans="1:6">
      <c r="A934">
        <f t="shared" si="46"/>
        <v>1.94</v>
      </c>
      <c r="B934">
        <v>194</v>
      </c>
      <c r="C934">
        <v>76</v>
      </c>
      <c r="D934">
        <f t="shared" si="47"/>
        <v>20.190000000000001</v>
      </c>
      <c r="E934" t="str">
        <f t="shared" si="48"/>
        <v>prawidłowa masa ciała</v>
      </c>
      <c r="F934">
        <v>933</v>
      </c>
    </row>
    <row r="935" spans="1:6">
      <c r="A935">
        <f t="shared" si="46"/>
        <v>1.55</v>
      </c>
      <c r="B935">
        <v>155</v>
      </c>
      <c r="C935">
        <v>46</v>
      </c>
      <c r="D935">
        <f t="shared" si="47"/>
        <v>19.149999999999999</v>
      </c>
      <c r="E935" t="str">
        <f t="shared" si="48"/>
        <v>prawidłowa masa ciała</v>
      </c>
      <c r="F935">
        <v>934</v>
      </c>
    </row>
    <row r="936" spans="1:6">
      <c r="A936">
        <f t="shared" si="46"/>
        <v>1.6</v>
      </c>
      <c r="B936">
        <v>160</v>
      </c>
      <c r="C936">
        <v>55</v>
      </c>
      <c r="D936">
        <f t="shared" si="47"/>
        <v>21.48</v>
      </c>
      <c r="E936" t="str">
        <f t="shared" si="48"/>
        <v>prawidłowa masa ciała</v>
      </c>
      <c r="F936">
        <v>935</v>
      </c>
    </row>
    <row r="937" spans="1:6">
      <c r="A937">
        <f t="shared" si="46"/>
        <v>1.75</v>
      </c>
      <c r="B937">
        <v>175</v>
      </c>
      <c r="C937">
        <v>52</v>
      </c>
      <c r="D937">
        <f t="shared" si="47"/>
        <v>16.98</v>
      </c>
      <c r="E937" t="str">
        <f t="shared" si="48"/>
        <v>niedowaga</v>
      </c>
      <c r="F937">
        <v>936</v>
      </c>
    </row>
    <row r="938" spans="1:6">
      <c r="A938">
        <f t="shared" si="46"/>
        <v>1.96</v>
      </c>
      <c r="B938">
        <v>196</v>
      </c>
      <c r="C938">
        <v>68</v>
      </c>
      <c r="D938">
        <f t="shared" si="47"/>
        <v>17.7</v>
      </c>
      <c r="E938" t="str">
        <f t="shared" si="48"/>
        <v>niedowaga</v>
      </c>
      <c r="F938">
        <v>937</v>
      </c>
    </row>
    <row r="939" spans="1:6">
      <c r="A939">
        <f t="shared" si="46"/>
        <v>1.62</v>
      </c>
      <c r="B939">
        <v>162</v>
      </c>
      <c r="C939">
        <v>67</v>
      </c>
      <c r="D939">
        <f t="shared" si="47"/>
        <v>25.53</v>
      </c>
      <c r="E939" t="str">
        <f t="shared" si="48"/>
        <v>nadwaga</v>
      </c>
      <c r="F939">
        <v>938</v>
      </c>
    </row>
    <row r="940" spans="1:6">
      <c r="A940">
        <f t="shared" si="46"/>
        <v>1.68</v>
      </c>
      <c r="B940">
        <v>168</v>
      </c>
      <c r="C940">
        <v>97</v>
      </c>
      <c r="D940">
        <f t="shared" si="47"/>
        <v>34.369999999999997</v>
      </c>
      <c r="E940" t="str">
        <f t="shared" si="48"/>
        <v>otyłość</v>
      </c>
      <c r="F940">
        <v>939</v>
      </c>
    </row>
    <row r="941" spans="1:6">
      <c r="A941">
        <f t="shared" si="46"/>
        <v>1.78</v>
      </c>
      <c r="B941">
        <v>178</v>
      </c>
      <c r="C941">
        <v>65</v>
      </c>
      <c r="D941">
        <f t="shared" si="47"/>
        <v>20.52</v>
      </c>
      <c r="E941" t="str">
        <f t="shared" si="48"/>
        <v>prawidłowa masa ciała</v>
      </c>
      <c r="F941">
        <v>940</v>
      </c>
    </row>
    <row r="942" spans="1:6">
      <c r="A942">
        <f t="shared" si="46"/>
        <v>1.98</v>
      </c>
      <c r="B942">
        <v>198</v>
      </c>
      <c r="C942">
        <v>67</v>
      </c>
      <c r="D942">
        <f t="shared" si="47"/>
        <v>17.09</v>
      </c>
      <c r="E942" t="str">
        <f t="shared" si="48"/>
        <v>niedowaga</v>
      </c>
      <c r="F942">
        <v>941</v>
      </c>
    </row>
    <row r="943" spans="1:6">
      <c r="A943">
        <f t="shared" si="46"/>
        <v>1.97</v>
      </c>
      <c r="B943">
        <v>197</v>
      </c>
      <c r="C943">
        <v>92</v>
      </c>
      <c r="D943">
        <f t="shared" si="47"/>
        <v>23.71</v>
      </c>
      <c r="E943" t="str">
        <f t="shared" si="48"/>
        <v>prawidłowa masa ciała</v>
      </c>
      <c r="F943">
        <v>942</v>
      </c>
    </row>
    <row r="944" spans="1:6">
      <c r="A944">
        <f t="shared" si="46"/>
        <v>1.6</v>
      </c>
      <c r="B944">
        <v>160</v>
      </c>
      <c r="C944">
        <v>52</v>
      </c>
      <c r="D944">
        <f t="shared" si="47"/>
        <v>20.309999999999999</v>
      </c>
      <c r="E944" t="str">
        <f t="shared" si="48"/>
        <v>prawidłowa masa ciała</v>
      </c>
      <c r="F944">
        <v>943</v>
      </c>
    </row>
    <row r="945" spans="1:6">
      <c r="A945">
        <f t="shared" si="46"/>
        <v>1.64</v>
      </c>
      <c r="B945">
        <v>164</v>
      </c>
      <c r="C945">
        <v>73</v>
      </c>
      <c r="D945">
        <f t="shared" si="47"/>
        <v>27.14</v>
      </c>
      <c r="E945" t="str">
        <f t="shared" si="48"/>
        <v>nadwaga</v>
      </c>
      <c r="F945">
        <v>944</v>
      </c>
    </row>
    <row r="946" spans="1:6">
      <c r="A946">
        <f t="shared" si="46"/>
        <v>1.51</v>
      </c>
      <c r="B946">
        <v>151</v>
      </c>
      <c r="C946">
        <v>75</v>
      </c>
      <c r="D946">
        <f t="shared" si="47"/>
        <v>32.89</v>
      </c>
      <c r="E946" t="str">
        <f t="shared" si="48"/>
        <v>otyłość</v>
      </c>
      <c r="F946">
        <v>945</v>
      </c>
    </row>
    <row r="947" spans="1:6">
      <c r="A947">
        <f t="shared" si="46"/>
        <v>1.87</v>
      </c>
      <c r="B947">
        <v>187</v>
      </c>
      <c r="C947">
        <v>51</v>
      </c>
      <c r="D947">
        <f t="shared" si="47"/>
        <v>14.58</v>
      </c>
      <c r="E947" t="str">
        <f t="shared" si="48"/>
        <v>niedowaga</v>
      </c>
      <c r="F947">
        <v>946</v>
      </c>
    </row>
    <row r="948" spans="1:6">
      <c r="A948">
        <f t="shared" si="46"/>
        <v>1.52</v>
      </c>
      <c r="B948">
        <v>152</v>
      </c>
      <c r="C948">
        <v>44</v>
      </c>
      <c r="D948">
        <f t="shared" si="47"/>
        <v>19.04</v>
      </c>
      <c r="E948" t="str">
        <f t="shared" si="48"/>
        <v>prawidłowa masa ciała</v>
      </c>
      <c r="F948">
        <v>947</v>
      </c>
    </row>
    <row r="949" spans="1:6">
      <c r="A949">
        <f t="shared" si="46"/>
        <v>1.95</v>
      </c>
      <c r="B949">
        <v>195</v>
      </c>
      <c r="C949">
        <v>79</v>
      </c>
      <c r="D949">
        <f t="shared" si="47"/>
        <v>20.78</v>
      </c>
      <c r="E949" t="str">
        <f t="shared" si="48"/>
        <v>prawidłowa masa ciała</v>
      </c>
      <c r="F949">
        <v>948</v>
      </c>
    </row>
    <row r="950" spans="1:6">
      <c r="A950">
        <f t="shared" si="46"/>
        <v>1.65</v>
      </c>
      <c r="B950">
        <v>165</v>
      </c>
      <c r="C950">
        <v>77</v>
      </c>
      <c r="D950">
        <f t="shared" si="47"/>
        <v>28.28</v>
      </c>
      <c r="E950" t="str">
        <f t="shared" si="48"/>
        <v>nadwaga</v>
      </c>
      <c r="F950">
        <v>949</v>
      </c>
    </row>
    <row r="951" spans="1:6">
      <c r="A951">
        <f t="shared" si="46"/>
        <v>1.6</v>
      </c>
      <c r="B951">
        <v>160</v>
      </c>
      <c r="C951">
        <v>88</v>
      </c>
      <c r="D951">
        <f t="shared" si="47"/>
        <v>34.380000000000003</v>
      </c>
      <c r="E951" t="str">
        <f t="shared" si="48"/>
        <v>otyłość</v>
      </c>
      <c r="F951">
        <v>950</v>
      </c>
    </row>
    <row r="952" spans="1:6">
      <c r="A952">
        <f t="shared" si="46"/>
        <v>1.79</v>
      </c>
      <c r="B952">
        <v>179</v>
      </c>
      <c r="C952">
        <v>108</v>
      </c>
      <c r="D952">
        <f t="shared" si="47"/>
        <v>33.71</v>
      </c>
      <c r="E952" t="str">
        <f t="shared" si="48"/>
        <v>otyłość</v>
      </c>
      <c r="F952">
        <v>951</v>
      </c>
    </row>
    <row r="953" spans="1:6">
      <c r="A953">
        <f t="shared" si="46"/>
        <v>1.61</v>
      </c>
      <c r="B953">
        <v>161</v>
      </c>
      <c r="C953">
        <v>73</v>
      </c>
      <c r="D953">
        <f t="shared" si="47"/>
        <v>28.16</v>
      </c>
      <c r="E953" t="str">
        <f t="shared" si="48"/>
        <v>nadwaga</v>
      </c>
      <c r="F953">
        <v>952</v>
      </c>
    </row>
    <row r="954" spans="1:6">
      <c r="A954">
        <f t="shared" si="46"/>
        <v>1.55</v>
      </c>
      <c r="B954">
        <v>155</v>
      </c>
      <c r="C954">
        <v>46</v>
      </c>
      <c r="D954">
        <f t="shared" si="47"/>
        <v>19.149999999999999</v>
      </c>
      <c r="E954" t="str">
        <f t="shared" si="48"/>
        <v>prawidłowa masa ciała</v>
      </c>
      <c r="F954">
        <v>953</v>
      </c>
    </row>
    <row r="955" spans="1:6">
      <c r="A955">
        <f t="shared" si="46"/>
        <v>1.6</v>
      </c>
      <c r="B955">
        <v>160</v>
      </c>
      <c r="C955">
        <v>55</v>
      </c>
      <c r="D955">
        <f t="shared" si="47"/>
        <v>21.48</v>
      </c>
      <c r="E955" t="str">
        <f t="shared" si="48"/>
        <v>prawidłowa masa ciała</v>
      </c>
      <c r="F955">
        <v>954</v>
      </c>
    </row>
    <row r="956" spans="1:6">
      <c r="A956">
        <f t="shared" si="46"/>
        <v>1.75</v>
      </c>
      <c r="B956">
        <v>175</v>
      </c>
      <c r="C956">
        <v>52</v>
      </c>
      <c r="D956">
        <f t="shared" si="47"/>
        <v>16.98</v>
      </c>
      <c r="E956" t="str">
        <f t="shared" si="48"/>
        <v>niedowaga</v>
      </c>
      <c r="F956">
        <v>955</v>
      </c>
    </row>
    <row r="957" spans="1:6">
      <c r="A957">
        <f t="shared" si="46"/>
        <v>1.96</v>
      </c>
      <c r="B957">
        <v>196</v>
      </c>
      <c r="C957">
        <v>68</v>
      </c>
      <c r="D957">
        <f t="shared" si="47"/>
        <v>17.7</v>
      </c>
      <c r="E957" t="str">
        <f t="shared" si="48"/>
        <v>niedowaga</v>
      </c>
      <c r="F957">
        <v>956</v>
      </c>
    </row>
    <row r="958" spans="1:6">
      <c r="A958">
        <f t="shared" si="46"/>
        <v>1.62</v>
      </c>
      <c r="B958">
        <v>162</v>
      </c>
      <c r="C958">
        <v>76</v>
      </c>
      <c r="D958">
        <f t="shared" si="47"/>
        <v>28.96</v>
      </c>
      <c r="E958" t="str">
        <f t="shared" si="48"/>
        <v>nadwaga</v>
      </c>
      <c r="F958">
        <v>957</v>
      </c>
    </row>
    <row r="959" spans="1:6">
      <c r="A959">
        <f t="shared" si="46"/>
        <v>1.68</v>
      </c>
      <c r="B959">
        <v>168</v>
      </c>
      <c r="C959">
        <v>97</v>
      </c>
      <c r="D959">
        <f t="shared" si="47"/>
        <v>34.369999999999997</v>
      </c>
      <c r="E959" t="str">
        <f t="shared" si="48"/>
        <v>otyłość</v>
      </c>
      <c r="F959">
        <v>958</v>
      </c>
    </row>
    <row r="960" spans="1:6">
      <c r="A960">
        <f t="shared" si="46"/>
        <v>1.78</v>
      </c>
      <c r="B960">
        <v>178</v>
      </c>
      <c r="C960">
        <v>65</v>
      </c>
      <c r="D960">
        <f t="shared" si="47"/>
        <v>20.52</v>
      </c>
      <c r="E960" t="str">
        <f t="shared" si="48"/>
        <v>prawidłowa masa ciała</v>
      </c>
      <c r="F960">
        <v>959</v>
      </c>
    </row>
    <row r="961" spans="1:6">
      <c r="A961">
        <f t="shared" si="46"/>
        <v>1.98</v>
      </c>
      <c r="B961">
        <v>198</v>
      </c>
      <c r="C961">
        <v>67</v>
      </c>
      <c r="D961">
        <f t="shared" si="47"/>
        <v>17.09</v>
      </c>
      <c r="E961" t="str">
        <f t="shared" si="48"/>
        <v>niedowaga</v>
      </c>
      <c r="F961">
        <v>960</v>
      </c>
    </row>
    <row r="962" spans="1:6">
      <c r="A962">
        <f t="shared" si="46"/>
        <v>1.97</v>
      </c>
      <c r="B962">
        <v>197</v>
      </c>
      <c r="C962">
        <v>92</v>
      </c>
      <c r="D962">
        <f t="shared" si="47"/>
        <v>23.71</v>
      </c>
      <c r="E962" t="str">
        <f t="shared" si="48"/>
        <v>prawidłowa masa ciała</v>
      </c>
      <c r="F962">
        <v>961</v>
      </c>
    </row>
    <row r="963" spans="1:6">
      <c r="A963">
        <f t="shared" ref="A963:A1001" si="49">B963/100</f>
        <v>1.6</v>
      </c>
      <c r="B963">
        <v>160</v>
      </c>
      <c r="C963">
        <v>52</v>
      </c>
      <c r="D963">
        <f t="shared" ref="D963:D1001" si="50">ROUND(C963/A963^2,2)</f>
        <v>20.309999999999999</v>
      </c>
      <c r="E963" t="str">
        <f t="shared" si="48"/>
        <v>prawidłowa masa ciała</v>
      </c>
      <c r="F963">
        <v>962</v>
      </c>
    </row>
    <row r="964" spans="1:6">
      <c r="A964">
        <f t="shared" si="49"/>
        <v>1.64</v>
      </c>
      <c r="B964">
        <v>164</v>
      </c>
      <c r="C964">
        <v>73</v>
      </c>
      <c r="D964">
        <f t="shared" si="50"/>
        <v>27.14</v>
      </c>
      <c r="E964" t="str">
        <f t="shared" si="48"/>
        <v>nadwaga</v>
      </c>
      <c r="F964">
        <v>963</v>
      </c>
    </row>
    <row r="965" spans="1:6">
      <c r="A965">
        <f t="shared" si="49"/>
        <v>1.51</v>
      </c>
      <c r="B965">
        <v>151</v>
      </c>
      <c r="C965">
        <v>65</v>
      </c>
      <c r="D965">
        <f t="shared" si="50"/>
        <v>28.51</v>
      </c>
      <c r="E965" t="str">
        <f t="shared" si="48"/>
        <v>nadwaga</v>
      </c>
      <c r="F965">
        <v>964</v>
      </c>
    </row>
    <row r="966" spans="1:6">
      <c r="A966">
        <f t="shared" si="49"/>
        <v>1.87</v>
      </c>
      <c r="B966">
        <v>187</v>
      </c>
      <c r="C966">
        <v>51</v>
      </c>
      <c r="D966">
        <f t="shared" si="50"/>
        <v>14.58</v>
      </c>
      <c r="E966" t="str">
        <f t="shared" si="48"/>
        <v>niedowaga</v>
      </c>
      <c r="F966">
        <v>965</v>
      </c>
    </row>
    <row r="967" spans="1:6">
      <c r="A967">
        <f t="shared" si="49"/>
        <v>1.52</v>
      </c>
      <c r="B967">
        <v>152</v>
      </c>
      <c r="C967">
        <v>44</v>
      </c>
      <c r="D967">
        <f t="shared" si="50"/>
        <v>19.04</v>
      </c>
      <c r="E967" t="str">
        <f t="shared" si="48"/>
        <v>prawidłowa masa ciała</v>
      </c>
      <c r="F967">
        <v>966</v>
      </c>
    </row>
    <row r="968" spans="1:6">
      <c r="A968">
        <f t="shared" si="49"/>
        <v>1.95</v>
      </c>
      <c r="B968">
        <v>195</v>
      </c>
      <c r="C968">
        <v>98</v>
      </c>
      <c r="D968">
        <f t="shared" si="50"/>
        <v>25.77</v>
      </c>
      <c r="E968" t="str">
        <f t="shared" si="48"/>
        <v>nadwaga</v>
      </c>
      <c r="F968">
        <v>967</v>
      </c>
    </row>
    <row r="969" spans="1:6">
      <c r="A969">
        <f t="shared" si="49"/>
        <v>1.65</v>
      </c>
      <c r="B969">
        <v>165</v>
      </c>
      <c r="C969">
        <v>77</v>
      </c>
      <c r="D969">
        <f t="shared" si="50"/>
        <v>28.28</v>
      </c>
      <c r="E969" t="str">
        <f t="shared" si="48"/>
        <v>nadwaga</v>
      </c>
      <c r="F969">
        <v>968</v>
      </c>
    </row>
    <row r="970" spans="1:6">
      <c r="A970">
        <f t="shared" si="49"/>
        <v>1.89</v>
      </c>
      <c r="B970">
        <v>189</v>
      </c>
      <c r="C970">
        <v>84</v>
      </c>
      <c r="D970">
        <f t="shared" si="50"/>
        <v>23.52</v>
      </c>
      <c r="E970" t="str">
        <f t="shared" ref="E970:E1001" si="51">IF(D970&lt;18.5,"niedowaga",IF(AND(D970&gt;=18.5,D970&lt;=24.99),"prawidłowa masa ciała",IF(AND(D970&gt;=25,D970&lt;=29.99),"nadwaga",IF(AND(D970&gt;=30,D970&lt;=39.99),"otyłość",IF(D970&gt;=40,"duża otyłość",FALSE)))))</f>
        <v>prawidłowa masa ciała</v>
      </c>
      <c r="F970">
        <v>969</v>
      </c>
    </row>
    <row r="971" spans="1:6">
      <c r="A971">
        <f t="shared" si="49"/>
        <v>1.64</v>
      </c>
      <c r="B971">
        <v>164</v>
      </c>
      <c r="C971">
        <v>96</v>
      </c>
      <c r="D971">
        <f t="shared" si="50"/>
        <v>35.69</v>
      </c>
      <c r="E971" t="str">
        <f t="shared" si="51"/>
        <v>otyłość</v>
      </c>
      <c r="F971">
        <v>970</v>
      </c>
    </row>
    <row r="972" spans="1:6">
      <c r="A972">
        <f t="shared" si="49"/>
        <v>1.78</v>
      </c>
      <c r="B972">
        <v>178</v>
      </c>
      <c r="C972">
        <v>89</v>
      </c>
      <c r="D972">
        <f t="shared" si="50"/>
        <v>28.09</v>
      </c>
      <c r="E972" t="str">
        <f t="shared" si="51"/>
        <v>nadwaga</v>
      </c>
      <c r="F972">
        <v>971</v>
      </c>
    </row>
    <row r="973" spans="1:6">
      <c r="A973">
        <f t="shared" si="49"/>
        <v>1.92</v>
      </c>
      <c r="B973">
        <v>192</v>
      </c>
      <c r="C973">
        <v>99</v>
      </c>
      <c r="D973">
        <f t="shared" si="50"/>
        <v>26.86</v>
      </c>
      <c r="E973" t="str">
        <f t="shared" si="51"/>
        <v>nadwaga</v>
      </c>
      <c r="F973">
        <v>972</v>
      </c>
    </row>
    <row r="974" spans="1:6">
      <c r="A974">
        <f t="shared" si="49"/>
        <v>1.53</v>
      </c>
      <c r="B974">
        <v>153</v>
      </c>
      <c r="C974">
        <v>63</v>
      </c>
      <c r="D974">
        <f t="shared" si="50"/>
        <v>26.91</v>
      </c>
      <c r="E974" t="str">
        <f t="shared" si="51"/>
        <v>nadwaga</v>
      </c>
      <c r="F974">
        <v>973</v>
      </c>
    </row>
    <row r="975" spans="1:6">
      <c r="A975">
        <f t="shared" si="49"/>
        <v>1.6</v>
      </c>
      <c r="B975">
        <v>160</v>
      </c>
      <c r="C975">
        <v>36</v>
      </c>
      <c r="D975">
        <f t="shared" si="50"/>
        <v>14.06</v>
      </c>
      <c r="E975" t="str">
        <f t="shared" si="51"/>
        <v>niedowaga</v>
      </c>
      <c r="F975">
        <v>974</v>
      </c>
    </row>
    <row r="976" spans="1:6">
      <c r="A976">
        <f t="shared" si="49"/>
        <v>1.5</v>
      </c>
      <c r="B976">
        <v>150</v>
      </c>
      <c r="C976">
        <v>66</v>
      </c>
      <c r="D976">
        <f t="shared" si="50"/>
        <v>29.33</v>
      </c>
      <c r="E976" t="str">
        <f t="shared" si="51"/>
        <v>nadwaga</v>
      </c>
      <c r="F976">
        <v>975</v>
      </c>
    </row>
    <row r="977" spans="1:6">
      <c r="A977">
        <f t="shared" si="49"/>
        <v>1.81</v>
      </c>
      <c r="B977">
        <v>181</v>
      </c>
      <c r="C977">
        <v>90</v>
      </c>
      <c r="D977">
        <f t="shared" si="50"/>
        <v>27.47</v>
      </c>
      <c r="E977" t="str">
        <f t="shared" si="51"/>
        <v>nadwaga</v>
      </c>
      <c r="F977">
        <v>976</v>
      </c>
    </row>
    <row r="978" spans="1:6">
      <c r="A978">
        <f t="shared" si="49"/>
        <v>1.93</v>
      </c>
      <c r="B978">
        <v>193</v>
      </c>
      <c r="C978">
        <v>103</v>
      </c>
      <c r="D978">
        <f t="shared" si="50"/>
        <v>27.65</v>
      </c>
      <c r="E978" t="str">
        <f t="shared" si="51"/>
        <v>nadwaga</v>
      </c>
      <c r="F978">
        <v>977</v>
      </c>
    </row>
    <row r="979" spans="1:6">
      <c r="A979">
        <f t="shared" si="49"/>
        <v>1.94</v>
      </c>
      <c r="B979">
        <v>194</v>
      </c>
      <c r="C979">
        <v>88</v>
      </c>
      <c r="D979">
        <f t="shared" si="50"/>
        <v>23.38</v>
      </c>
      <c r="E979" t="str">
        <f t="shared" si="51"/>
        <v>prawidłowa masa ciała</v>
      </c>
      <c r="F979">
        <v>978</v>
      </c>
    </row>
    <row r="980" spans="1:6">
      <c r="A980">
        <f t="shared" si="49"/>
        <v>1.65</v>
      </c>
      <c r="B980">
        <v>165</v>
      </c>
      <c r="C980">
        <v>73</v>
      </c>
      <c r="D980">
        <f t="shared" si="50"/>
        <v>26.81</v>
      </c>
      <c r="E980" t="str">
        <f t="shared" si="51"/>
        <v>nadwaga</v>
      </c>
      <c r="F980">
        <v>979</v>
      </c>
    </row>
    <row r="981" spans="1:6">
      <c r="A981">
        <f t="shared" si="49"/>
        <v>1.85</v>
      </c>
      <c r="B981">
        <v>185</v>
      </c>
      <c r="C981">
        <v>89</v>
      </c>
      <c r="D981">
        <f t="shared" si="50"/>
        <v>26</v>
      </c>
      <c r="E981" t="str">
        <f t="shared" si="51"/>
        <v>nadwaga</v>
      </c>
      <c r="F981">
        <v>980</v>
      </c>
    </row>
    <row r="982" spans="1:6">
      <c r="A982">
        <f t="shared" si="49"/>
        <v>1.75</v>
      </c>
      <c r="B982">
        <v>175</v>
      </c>
      <c r="C982">
        <v>101</v>
      </c>
      <c r="D982">
        <f t="shared" si="50"/>
        <v>32.979999999999997</v>
      </c>
      <c r="E982" t="str">
        <f t="shared" si="51"/>
        <v>otyłość</v>
      </c>
      <c r="F982">
        <v>981</v>
      </c>
    </row>
    <row r="983" spans="1:6">
      <c r="A983">
        <f t="shared" si="49"/>
        <v>1.89</v>
      </c>
      <c r="B983">
        <v>189</v>
      </c>
      <c r="C983">
        <v>97</v>
      </c>
      <c r="D983">
        <f t="shared" si="50"/>
        <v>27.15</v>
      </c>
      <c r="E983" t="str">
        <f t="shared" si="51"/>
        <v>nadwaga</v>
      </c>
      <c r="F983">
        <v>982</v>
      </c>
    </row>
    <row r="984" spans="1:6">
      <c r="A984">
        <f t="shared" si="49"/>
        <v>1.75</v>
      </c>
      <c r="B984">
        <v>175</v>
      </c>
      <c r="C984">
        <v>62</v>
      </c>
      <c r="D984">
        <f t="shared" si="50"/>
        <v>20.239999999999998</v>
      </c>
      <c r="E984" t="str">
        <f t="shared" si="51"/>
        <v>prawidłowa masa ciała</v>
      </c>
      <c r="F984">
        <v>983</v>
      </c>
    </row>
    <row r="985" spans="1:6">
      <c r="A985">
        <f t="shared" si="49"/>
        <v>1.83</v>
      </c>
      <c r="B985">
        <v>183</v>
      </c>
      <c r="C985">
        <v>65</v>
      </c>
      <c r="D985">
        <f t="shared" si="50"/>
        <v>19.41</v>
      </c>
      <c r="E985" t="str">
        <f t="shared" si="51"/>
        <v>prawidłowa masa ciała</v>
      </c>
      <c r="F985">
        <v>984</v>
      </c>
    </row>
    <row r="986" spans="1:6">
      <c r="A986">
        <f t="shared" si="49"/>
        <v>1.94</v>
      </c>
      <c r="B986">
        <v>194</v>
      </c>
      <c r="C986">
        <v>95</v>
      </c>
      <c r="D986">
        <f t="shared" si="50"/>
        <v>25.24</v>
      </c>
      <c r="E986" t="str">
        <f t="shared" si="51"/>
        <v>nadwaga</v>
      </c>
      <c r="F986">
        <v>985</v>
      </c>
    </row>
    <row r="987" spans="1:6">
      <c r="A987">
        <f t="shared" si="49"/>
        <v>1.82</v>
      </c>
      <c r="B987">
        <v>182</v>
      </c>
      <c r="C987">
        <v>91</v>
      </c>
      <c r="D987">
        <f t="shared" si="50"/>
        <v>27.47</v>
      </c>
      <c r="E987" t="str">
        <f t="shared" si="51"/>
        <v>nadwaga</v>
      </c>
      <c r="F987">
        <v>986</v>
      </c>
    </row>
    <row r="988" spans="1:6">
      <c r="A988">
        <f t="shared" si="49"/>
        <v>1.65</v>
      </c>
      <c r="B988">
        <v>165</v>
      </c>
      <c r="C988">
        <v>71</v>
      </c>
      <c r="D988">
        <f t="shared" si="50"/>
        <v>26.08</v>
      </c>
      <c r="E988" t="str">
        <f t="shared" si="51"/>
        <v>nadwaga</v>
      </c>
      <c r="F988">
        <v>987</v>
      </c>
    </row>
    <row r="989" spans="1:6">
      <c r="A989">
        <f t="shared" si="49"/>
        <v>1.58</v>
      </c>
      <c r="B989">
        <v>158</v>
      </c>
      <c r="C989">
        <v>98</v>
      </c>
      <c r="D989">
        <f t="shared" si="50"/>
        <v>39.26</v>
      </c>
      <c r="E989" t="str">
        <f t="shared" si="51"/>
        <v>otyłość</v>
      </c>
      <c r="F989">
        <v>988</v>
      </c>
    </row>
    <row r="990" spans="1:6">
      <c r="A990">
        <f t="shared" si="49"/>
        <v>1.84</v>
      </c>
      <c r="B990">
        <v>184</v>
      </c>
      <c r="C990">
        <v>55</v>
      </c>
      <c r="D990">
        <f t="shared" si="50"/>
        <v>16.25</v>
      </c>
      <c r="E990" t="str">
        <f t="shared" si="51"/>
        <v>niedowaga</v>
      </c>
      <c r="F990">
        <v>989</v>
      </c>
    </row>
    <row r="991" spans="1:6">
      <c r="A991">
        <f t="shared" si="49"/>
        <v>1.84</v>
      </c>
      <c r="B991">
        <v>184</v>
      </c>
      <c r="C991">
        <v>121</v>
      </c>
      <c r="D991">
        <f t="shared" si="50"/>
        <v>35.74</v>
      </c>
      <c r="E991" t="str">
        <f t="shared" si="51"/>
        <v>otyłość</v>
      </c>
      <c r="F991">
        <v>990</v>
      </c>
    </row>
    <row r="992" spans="1:6">
      <c r="A992">
        <f t="shared" si="49"/>
        <v>1.96</v>
      </c>
      <c r="B992">
        <v>196</v>
      </c>
      <c r="C992">
        <v>93</v>
      </c>
      <c r="D992">
        <f t="shared" si="50"/>
        <v>24.21</v>
      </c>
      <c r="E992" t="str">
        <f t="shared" si="51"/>
        <v>prawidłowa masa ciała</v>
      </c>
      <c r="F992">
        <v>991</v>
      </c>
    </row>
    <row r="993" spans="1:6">
      <c r="A993">
        <f t="shared" si="49"/>
        <v>1.7</v>
      </c>
      <c r="B993">
        <v>170</v>
      </c>
      <c r="C993">
        <v>85</v>
      </c>
      <c r="D993">
        <f t="shared" si="50"/>
        <v>29.41</v>
      </c>
      <c r="E993" t="str">
        <f t="shared" si="51"/>
        <v>nadwaga</v>
      </c>
      <c r="F993">
        <v>992</v>
      </c>
    </row>
    <row r="994" spans="1:6">
      <c r="A994">
        <f t="shared" si="49"/>
        <v>1.73</v>
      </c>
      <c r="B994">
        <v>173</v>
      </c>
      <c r="C994">
        <v>70</v>
      </c>
      <c r="D994">
        <f t="shared" si="50"/>
        <v>23.39</v>
      </c>
      <c r="E994" t="str">
        <f t="shared" si="51"/>
        <v>prawidłowa masa ciała</v>
      </c>
      <c r="F994">
        <v>993</v>
      </c>
    </row>
    <row r="995" spans="1:6">
      <c r="A995">
        <f t="shared" si="49"/>
        <v>1.93</v>
      </c>
      <c r="B995">
        <v>193</v>
      </c>
      <c r="C995">
        <v>91</v>
      </c>
      <c r="D995">
        <f t="shared" si="50"/>
        <v>24.43</v>
      </c>
      <c r="E995" t="str">
        <f t="shared" si="51"/>
        <v>prawidłowa masa ciała</v>
      </c>
      <c r="F995">
        <v>994</v>
      </c>
    </row>
    <row r="996" spans="1:6">
      <c r="A996">
        <f t="shared" si="49"/>
        <v>1.74</v>
      </c>
      <c r="B996">
        <v>174</v>
      </c>
      <c r="C996">
        <v>98</v>
      </c>
      <c r="D996">
        <f t="shared" si="50"/>
        <v>32.369999999999997</v>
      </c>
      <c r="E996" t="str">
        <f t="shared" si="51"/>
        <v>otyłość</v>
      </c>
      <c r="F996">
        <v>995</v>
      </c>
    </row>
    <row r="997" spans="1:6">
      <c r="A997">
        <f t="shared" si="49"/>
        <v>1.71</v>
      </c>
      <c r="B997">
        <v>171</v>
      </c>
      <c r="C997">
        <v>56</v>
      </c>
      <c r="D997">
        <f t="shared" si="50"/>
        <v>19.149999999999999</v>
      </c>
      <c r="E997" t="str">
        <f t="shared" si="51"/>
        <v>prawidłowa masa ciała</v>
      </c>
      <c r="F997">
        <v>996</v>
      </c>
    </row>
    <row r="998" spans="1:6">
      <c r="A998">
        <f t="shared" si="49"/>
        <v>1.88</v>
      </c>
      <c r="B998">
        <v>188</v>
      </c>
      <c r="C998">
        <v>78</v>
      </c>
      <c r="D998">
        <f t="shared" si="50"/>
        <v>22.07</v>
      </c>
      <c r="E998" t="str">
        <f t="shared" si="51"/>
        <v>prawidłowa masa ciała</v>
      </c>
      <c r="F998">
        <v>997</v>
      </c>
    </row>
    <row r="999" spans="1:6">
      <c r="A999">
        <f t="shared" si="49"/>
        <v>1.58</v>
      </c>
      <c r="B999">
        <v>158</v>
      </c>
      <c r="C999">
        <v>64</v>
      </c>
      <c r="D999">
        <f t="shared" si="50"/>
        <v>25.64</v>
      </c>
      <c r="E999" t="str">
        <f t="shared" si="51"/>
        <v>nadwaga</v>
      </c>
      <c r="F999">
        <v>998</v>
      </c>
    </row>
    <row r="1000" spans="1:6">
      <c r="A1000">
        <f t="shared" si="49"/>
        <v>1.66</v>
      </c>
      <c r="B1000">
        <v>166</v>
      </c>
      <c r="C1000">
        <v>70</v>
      </c>
      <c r="D1000">
        <f t="shared" si="50"/>
        <v>25.4</v>
      </c>
      <c r="E1000" t="str">
        <f t="shared" si="51"/>
        <v>nadwaga</v>
      </c>
      <c r="F1000">
        <v>999</v>
      </c>
    </row>
    <row r="1001" spans="1:6">
      <c r="A1001" s="3">
        <f t="shared" si="49"/>
        <v>1.84</v>
      </c>
      <c r="B1001" s="3">
        <v>184</v>
      </c>
      <c r="C1001" s="3">
        <v>61</v>
      </c>
      <c r="D1001">
        <f t="shared" si="50"/>
        <v>18.02</v>
      </c>
      <c r="E1001" s="3" t="str">
        <f t="shared" si="51"/>
        <v>niedowaga</v>
      </c>
      <c r="F1001" s="3">
        <v>1000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Arkusz1!bmi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2020-09-15T10:25:13Z</dcterms:modified>
</cp:coreProperties>
</file>