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 activeTab="1"/>
  </bookViews>
  <sheets>
    <sheet name="Arkusz4" sheetId="4" r:id="rId1"/>
    <sheet name="Arkusz1" sheetId="1" r:id="rId2"/>
    <sheet name="Arkusz2" sheetId="2" r:id="rId3"/>
    <sheet name="Arkusz3" sheetId="3" r:id="rId4"/>
  </sheets>
  <calcPr calcId="125725"/>
  <pivotCaches>
    <pivotCache cacheId="7" r:id="rId5"/>
  </pivotCaches>
</workbook>
</file>

<file path=xl/calcChain.xml><?xml version="1.0" encoding="utf-8"?>
<calcChain xmlns="http://schemas.openxmlformats.org/spreadsheetml/2006/main">
  <c r="A94" i="1"/>
  <c r="A3"/>
  <c r="T4"/>
  <c r="U4"/>
  <c r="T5"/>
  <c r="T6" s="1"/>
  <c r="T7" s="1"/>
  <c r="T8" s="1"/>
  <c r="T9" s="1"/>
  <c r="T10" s="1"/>
  <c r="T11" s="1"/>
  <c r="T12" s="1"/>
  <c r="T13" s="1"/>
  <c r="T14" s="1"/>
  <c r="T15" s="1"/>
  <c r="T16" s="1"/>
  <c r="T17" s="1"/>
  <c r="T18" s="1"/>
  <c r="T19" s="1"/>
  <c r="T20" s="1"/>
  <c r="T21" s="1"/>
  <c r="T22" s="1"/>
  <c r="T23" s="1"/>
  <c r="T24" s="1"/>
  <c r="T25" s="1"/>
  <c r="T26" s="1"/>
  <c r="T27" s="1"/>
  <c r="T28" s="1"/>
  <c r="T29" s="1"/>
  <c r="T30" s="1"/>
  <c r="T31" s="1"/>
  <c r="T32" s="1"/>
  <c r="T33" s="1"/>
  <c r="T34" s="1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T53" s="1"/>
  <c r="T54" s="1"/>
  <c r="T55" s="1"/>
  <c r="T56" s="1"/>
  <c r="T57" s="1"/>
  <c r="T58" s="1"/>
  <c r="T59" s="1"/>
  <c r="T60" s="1"/>
  <c r="T61" s="1"/>
  <c r="T62" s="1"/>
  <c r="T63" s="1"/>
  <c r="T64" s="1"/>
  <c r="T65" s="1"/>
  <c r="T66" s="1"/>
  <c r="T67" s="1"/>
  <c r="T68" s="1"/>
  <c r="T69" s="1"/>
  <c r="T70" s="1"/>
  <c r="T71" s="1"/>
  <c r="T72" s="1"/>
  <c r="T73" s="1"/>
  <c r="T74" s="1"/>
  <c r="T75" s="1"/>
  <c r="T76" s="1"/>
  <c r="T77" s="1"/>
  <c r="T78" s="1"/>
  <c r="T79" s="1"/>
  <c r="T80" s="1"/>
  <c r="T81" s="1"/>
  <c r="T82" s="1"/>
  <c r="T83" s="1"/>
  <c r="T84" s="1"/>
  <c r="T85" s="1"/>
  <c r="T86" s="1"/>
  <c r="T87" s="1"/>
  <c r="T88" s="1"/>
  <c r="T89" s="1"/>
  <c r="T90" s="1"/>
  <c r="T91" s="1"/>
  <c r="T92" s="1"/>
  <c r="T93" s="1"/>
  <c r="T94" s="1"/>
  <c r="T95" s="1"/>
  <c r="T96" s="1"/>
  <c r="T97" s="1"/>
  <c r="T98" s="1"/>
  <c r="T99" s="1"/>
  <c r="T100" s="1"/>
  <c r="T101" s="1"/>
  <c r="T102" s="1"/>
  <c r="T103" s="1"/>
  <c r="T104" s="1"/>
  <c r="T105" s="1"/>
  <c r="T106" s="1"/>
  <c r="T107" s="1"/>
  <c r="T108" s="1"/>
  <c r="T109" s="1"/>
  <c r="T110" s="1"/>
  <c r="T111" s="1"/>
  <c r="T112" s="1"/>
  <c r="T113" s="1"/>
  <c r="T114" s="1"/>
  <c r="T115" s="1"/>
  <c r="T116" s="1"/>
  <c r="T117" s="1"/>
  <c r="T118" s="1"/>
  <c r="T119" s="1"/>
  <c r="T120" s="1"/>
  <c r="T121" s="1"/>
  <c r="T122" s="1"/>
  <c r="T123" s="1"/>
  <c r="T124" s="1"/>
  <c r="T125" s="1"/>
  <c r="T126" s="1"/>
  <c r="T127" s="1"/>
  <c r="T128" s="1"/>
  <c r="T129" s="1"/>
  <c r="T130" s="1"/>
  <c r="T131" s="1"/>
  <c r="T132" s="1"/>
  <c r="T133" s="1"/>
  <c r="T134" s="1"/>
  <c r="T135" s="1"/>
  <c r="T136" s="1"/>
  <c r="T137" s="1"/>
  <c r="T138" s="1"/>
  <c r="T139" s="1"/>
  <c r="T140" s="1"/>
  <c r="T141" s="1"/>
  <c r="T142" s="1"/>
  <c r="T143" s="1"/>
  <c r="T144" s="1"/>
  <c r="T145" s="1"/>
  <c r="T146" s="1"/>
  <c r="T147" s="1"/>
  <c r="T148" s="1"/>
  <c r="T149" s="1"/>
  <c r="T150" s="1"/>
  <c r="T151" s="1"/>
  <c r="T152" s="1"/>
  <c r="T153" s="1"/>
  <c r="T154" s="1"/>
  <c r="T155" s="1"/>
  <c r="T156" s="1"/>
  <c r="T157" s="1"/>
  <c r="T158" s="1"/>
  <c r="T159" s="1"/>
  <c r="T160" s="1"/>
  <c r="T161" s="1"/>
  <c r="T162" s="1"/>
  <c r="T163" s="1"/>
  <c r="T164" s="1"/>
  <c r="T165" s="1"/>
  <c r="T166" s="1"/>
  <c r="T167" s="1"/>
  <c r="T168" s="1"/>
  <c r="T169" s="1"/>
  <c r="T170" s="1"/>
  <c r="T171" s="1"/>
  <c r="T172" s="1"/>
  <c r="T173" s="1"/>
  <c r="T174" s="1"/>
  <c r="T175" s="1"/>
  <c r="T176" s="1"/>
  <c r="T177" s="1"/>
  <c r="T178" s="1"/>
  <c r="T179" s="1"/>
  <c r="T180" s="1"/>
  <c r="T181" s="1"/>
  <c r="T182" s="1"/>
  <c r="T183" s="1"/>
  <c r="T184" s="1"/>
  <c r="T185" s="1"/>
  <c r="T186" s="1"/>
  <c r="T187" s="1"/>
  <c r="T188" s="1"/>
  <c r="T189" s="1"/>
  <c r="T190" s="1"/>
  <c r="T191" s="1"/>
  <c r="T192" s="1"/>
  <c r="T193" s="1"/>
  <c r="T194" s="1"/>
  <c r="T195" s="1"/>
  <c r="T196" s="1"/>
  <c r="T197" s="1"/>
  <c r="T198" s="1"/>
  <c r="T199" s="1"/>
  <c r="T200" s="1"/>
  <c r="T201" s="1"/>
  <c r="T202" s="1"/>
  <c r="T203" s="1"/>
  <c r="T204" s="1"/>
  <c r="T205" s="1"/>
  <c r="T206" s="1"/>
  <c r="T207" s="1"/>
  <c r="T208" s="1"/>
  <c r="T209" s="1"/>
  <c r="T210" s="1"/>
  <c r="T211" s="1"/>
  <c r="T212" s="1"/>
  <c r="T213" s="1"/>
  <c r="T214" s="1"/>
  <c r="T215" s="1"/>
  <c r="T216" s="1"/>
  <c r="T217" s="1"/>
  <c r="T218" s="1"/>
  <c r="T219" s="1"/>
  <c r="T220" s="1"/>
  <c r="T221" s="1"/>
  <c r="T222" s="1"/>
  <c r="T223" s="1"/>
  <c r="T224" s="1"/>
  <c r="T225" s="1"/>
  <c r="T226" s="1"/>
  <c r="T227" s="1"/>
  <c r="T228" s="1"/>
  <c r="T229" s="1"/>
  <c r="T230" s="1"/>
  <c r="T231" s="1"/>
  <c r="T232" s="1"/>
  <c r="T233" s="1"/>
  <c r="T234" s="1"/>
  <c r="T235" s="1"/>
  <c r="T236" s="1"/>
  <c r="T237" s="1"/>
  <c r="T238" s="1"/>
  <c r="T239" s="1"/>
  <c r="T240" s="1"/>
  <c r="T241" s="1"/>
  <c r="T242" s="1"/>
  <c r="T243" s="1"/>
  <c r="T244" s="1"/>
  <c r="T245" s="1"/>
  <c r="T246" s="1"/>
  <c r="T247" s="1"/>
  <c r="T248" s="1"/>
  <c r="T249" s="1"/>
  <c r="T250" s="1"/>
  <c r="T251" s="1"/>
  <c r="T252" s="1"/>
  <c r="T253" s="1"/>
  <c r="T254" s="1"/>
  <c r="T255" s="1"/>
  <c r="T256" s="1"/>
  <c r="T257" s="1"/>
  <c r="T258" s="1"/>
  <c r="T259" s="1"/>
  <c r="T260" s="1"/>
  <c r="T261" s="1"/>
  <c r="T262" s="1"/>
  <c r="T263" s="1"/>
  <c r="T264" s="1"/>
  <c r="T265" s="1"/>
  <c r="T266" s="1"/>
  <c r="T267" s="1"/>
  <c r="T268" s="1"/>
  <c r="T269" s="1"/>
  <c r="T270" s="1"/>
  <c r="T271" s="1"/>
  <c r="T272" s="1"/>
  <c r="T273" s="1"/>
  <c r="T274" s="1"/>
  <c r="T275" s="1"/>
  <c r="T276" s="1"/>
  <c r="U5"/>
  <c r="U6" s="1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U122" s="1"/>
  <c r="U123" s="1"/>
  <c r="U124" s="1"/>
  <c r="U125" s="1"/>
  <c r="U126" s="1"/>
  <c r="U127" s="1"/>
  <c r="U128" s="1"/>
  <c r="U129" s="1"/>
  <c r="U130" s="1"/>
  <c r="U131" s="1"/>
  <c r="U132" s="1"/>
  <c r="U133" s="1"/>
  <c r="U134" s="1"/>
  <c r="U135" s="1"/>
  <c r="U136" s="1"/>
  <c r="U137" s="1"/>
  <c r="U138" s="1"/>
  <c r="U139" s="1"/>
  <c r="U140" s="1"/>
  <c r="U141" s="1"/>
  <c r="U142" s="1"/>
  <c r="U143" s="1"/>
  <c r="U144" s="1"/>
  <c r="U145" s="1"/>
  <c r="U146" s="1"/>
  <c r="U147" s="1"/>
  <c r="U148" s="1"/>
  <c r="U149" s="1"/>
  <c r="U150" s="1"/>
  <c r="U151" s="1"/>
  <c r="U152" s="1"/>
  <c r="U153" s="1"/>
  <c r="U154" s="1"/>
  <c r="U155" s="1"/>
  <c r="U156" s="1"/>
  <c r="U157" s="1"/>
  <c r="U158" s="1"/>
  <c r="U159" s="1"/>
  <c r="U160" s="1"/>
  <c r="U161" s="1"/>
  <c r="U162" s="1"/>
  <c r="U163" s="1"/>
  <c r="U164" s="1"/>
  <c r="U165" s="1"/>
  <c r="U166" s="1"/>
  <c r="U167" s="1"/>
  <c r="U168" s="1"/>
  <c r="U169" s="1"/>
  <c r="U170" s="1"/>
  <c r="U171" s="1"/>
  <c r="U172" s="1"/>
  <c r="U173" s="1"/>
  <c r="U174" s="1"/>
  <c r="U175" s="1"/>
  <c r="U176" s="1"/>
  <c r="U177" s="1"/>
  <c r="U178" s="1"/>
  <c r="U179" s="1"/>
  <c r="U180" s="1"/>
  <c r="U181" s="1"/>
  <c r="U182" s="1"/>
  <c r="U183" s="1"/>
  <c r="U184" s="1"/>
  <c r="U185" s="1"/>
  <c r="U186" s="1"/>
  <c r="U187" s="1"/>
  <c r="U188" s="1"/>
  <c r="U189" s="1"/>
  <c r="U190" s="1"/>
  <c r="U191" s="1"/>
  <c r="U192" s="1"/>
  <c r="U193" s="1"/>
  <c r="U194" s="1"/>
  <c r="U195" s="1"/>
  <c r="U196" s="1"/>
  <c r="U197" s="1"/>
  <c r="U198" s="1"/>
  <c r="U199" s="1"/>
  <c r="U200" s="1"/>
  <c r="U201" s="1"/>
  <c r="U202" s="1"/>
  <c r="U203" s="1"/>
  <c r="U204" s="1"/>
  <c r="U205" s="1"/>
  <c r="U206" s="1"/>
  <c r="U207" s="1"/>
  <c r="U208" s="1"/>
  <c r="U209" s="1"/>
  <c r="U210" s="1"/>
  <c r="U211" s="1"/>
  <c r="U212" s="1"/>
  <c r="U213" s="1"/>
  <c r="U214" s="1"/>
  <c r="U215" s="1"/>
  <c r="U216" s="1"/>
  <c r="U217" s="1"/>
  <c r="U218" s="1"/>
  <c r="U219" s="1"/>
  <c r="U220" s="1"/>
  <c r="U221" s="1"/>
  <c r="U222" s="1"/>
  <c r="U223" s="1"/>
  <c r="U224" s="1"/>
  <c r="U225" s="1"/>
  <c r="U226" s="1"/>
  <c r="U227" s="1"/>
  <c r="U228" s="1"/>
  <c r="U229" s="1"/>
  <c r="U230" s="1"/>
  <c r="U231" s="1"/>
  <c r="U232" s="1"/>
  <c r="U233" s="1"/>
  <c r="U234" s="1"/>
  <c r="U235" s="1"/>
  <c r="U236" s="1"/>
  <c r="U237" s="1"/>
  <c r="U238" s="1"/>
  <c r="U239" s="1"/>
  <c r="U240" s="1"/>
  <c r="U241" s="1"/>
  <c r="U242" s="1"/>
  <c r="U243" s="1"/>
  <c r="U244" s="1"/>
  <c r="U245" s="1"/>
  <c r="U246" s="1"/>
  <c r="U247" s="1"/>
  <c r="U248" s="1"/>
  <c r="U249" s="1"/>
  <c r="U250" s="1"/>
  <c r="U251" s="1"/>
  <c r="U252" s="1"/>
  <c r="U253" s="1"/>
  <c r="U254" s="1"/>
  <c r="U255" s="1"/>
  <c r="U256" s="1"/>
  <c r="U257" s="1"/>
  <c r="U258" s="1"/>
  <c r="U259" s="1"/>
  <c r="U260" s="1"/>
  <c r="U261" s="1"/>
  <c r="U262" s="1"/>
  <c r="U263" s="1"/>
  <c r="U264" s="1"/>
  <c r="U265" s="1"/>
  <c r="U266" s="1"/>
  <c r="U267" s="1"/>
  <c r="U268" s="1"/>
  <c r="U269" s="1"/>
  <c r="U270" s="1"/>
  <c r="U271" s="1"/>
  <c r="U272" s="1"/>
  <c r="U273" s="1"/>
  <c r="U274" s="1"/>
  <c r="U275" s="1"/>
  <c r="U276" s="1"/>
  <c r="U3"/>
  <c r="T3"/>
  <c r="T2"/>
  <c r="U2"/>
  <c r="A4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"/>
  <c r="M2"/>
  <c r="S5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"/>
  <c r="O2"/>
  <c r="S4"/>
  <c r="S6"/>
  <c r="S7" s="1"/>
  <c r="S8" s="1"/>
  <c r="S9" s="1"/>
  <c r="S10" s="1"/>
  <c r="S11" s="1"/>
  <c r="S12" s="1"/>
  <c r="S13" s="1"/>
  <c r="S14" s="1"/>
  <c r="S15" s="1"/>
  <c r="S16" s="1"/>
  <c r="S17" s="1"/>
  <c r="S18" s="1"/>
  <c r="S19" s="1"/>
  <c r="S20" s="1"/>
  <c r="S21" s="1"/>
  <c r="S22" s="1"/>
  <c r="S23" s="1"/>
  <c r="S24" s="1"/>
  <c r="S25" s="1"/>
  <c r="S26" s="1"/>
  <c r="S27" s="1"/>
  <c r="S28" s="1"/>
  <c r="S29" s="1"/>
  <c r="S30" s="1"/>
  <c r="S31" s="1"/>
  <c r="S32" s="1"/>
  <c r="S33" s="1"/>
  <c r="S34" s="1"/>
  <c r="S35" s="1"/>
  <c r="S36" s="1"/>
  <c r="S37" s="1"/>
  <c r="S38" s="1"/>
  <c r="S39" s="1"/>
  <c r="S40" s="1"/>
  <c r="S41" s="1"/>
  <c r="S42" s="1"/>
  <c r="S43" s="1"/>
  <c r="S44" s="1"/>
  <c r="S45" s="1"/>
  <c r="S46" s="1"/>
  <c r="S47" s="1"/>
  <c r="S48" s="1"/>
  <c r="S49" s="1"/>
  <c r="S50" s="1"/>
  <c r="S51" s="1"/>
  <c r="S52" s="1"/>
  <c r="S53" s="1"/>
  <c r="S54" s="1"/>
  <c r="S55" s="1"/>
  <c r="S56" s="1"/>
  <c r="S57" s="1"/>
  <c r="S58" s="1"/>
  <c r="S59" s="1"/>
  <c r="S60" s="1"/>
  <c r="S61" s="1"/>
  <c r="S62" s="1"/>
  <c r="S63" s="1"/>
  <c r="S64" s="1"/>
  <c r="S65" s="1"/>
  <c r="S66" s="1"/>
  <c r="S67" s="1"/>
  <c r="S68" s="1"/>
  <c r="S69" s="1"/>
  <c r="S70" s="1"/>
  <c r="S71" s="1"/>
  <c r="S72" s="1"/>
  <c r="S73" s="1"/>
  <c r="S74" s="1"/>
  <c r="S75" s="1"/>
  <c r="S76" s="1"/>
  <c r="S77" s="1"/>
  <c r="S78" s="1"/>
  <c r="S79" s="1"/>
  <c r="S80" s="1"/>
  <c r="S81" s="1"/>
  <c r="S82" s="1"/>
  <c r="S83" s="1"/>
  <c r="S84" s="1"/>
  <c r="S85" s="1"/>
  <c r="S86" s="1"/>
  <c r="S87" s="1"/>
  <c r="S88" s="1"/>
  <c r="S89" s="1"/>
  <c r="S90" s="1"/>
  <c r="S91" s="1"/>
  <c r="S92" s="1"/>
  <c r="S93" s="1"/>
  <c r="S94" s="1"/>
  <c r="S95" s="1"/>
  <c r="S96" s="1"/>
  <c r="S97" s="1"/>
  <c r="S98" s="1"/>
  <c r="S99" s="1"/>
  <c r="S100" s="1"/>
  <c r="S101" s="1"/>
  <c r="S102" s="1"/>
  <c r="S103" s="1"/>
  <c r="S104" s="1"/>
  <c r="S105" s="1"/>
  <c r="S106" s="1"/>
  <c r="S107" s="1"/>
  <c r="S108" s="1"/>
  <c r="S109" s="1"/>
  <c r="S110" s="1"/>
  <c r="S111" s="1"/>
  <c r="S112" s="1"/>
  <c r="S113" s="1"/>
  <c r="S114" s="1"/>
  <c r="S115" s="1"/>
  <c r="S116" s="1"/>
  <c r="S117" s="1"/>
  <c r="S118" s="1"/>
  <c r="S119" s="1"/>
  <c r="S120" s="1"/>
  <c r="S121" s="1"/>
  <c r="S122" s="1"/>
  <c r="S123" s="1"/>
  <c r="S124" s="1"/>
  <c r="S125" s="1"/>
  <c r="S126" s="1"/>
  <c r="S127" s="1"/>
  <c r="S128" s="1"/>
  <c r="S129" s="1"/>
  <c r="S130" s="1"/>
  <c r="S131" s="1"/>
  <c r="S132" s="1"/>
  <c r="S133" s="1"/>
  <c r="S134" s="1"/>
  <c r="S135" s="1"/>
  <c r="S136" s="1"/>
  <c r="S137" s="1"/>
  <c r="S138" s="1"/>
  <c r="S139" s="1"/>
  <c r="S140" s="1"/>
  <c r="S141" s="1"/>
  <c r="S142" s="1"/>
  <c r="S143" s="1"/>
  <c r="S144" s="1"/>
  <c r="S145" s="1"/>
  <c r="S146" s="1"/>
  <c r="S147" s="1"/>
  <c r="S148" s="1"/>
  <c r="S149" s="1"/>
  <c r="S150" s="1"/>
  <c r="S151" s="1"/>
  <c r="S152" s="1"/>
  <c r="S153" s="1"/>
  <c r="S154" s="1"/>
  <c r="S155" s="1"/>
  <c r="S156" s="1"/>
  <c r="S157" s="1"/>
  <c r="S158" s="1"/>
  <c r="S159" s="1"/>
  <c r="S160" s="1"/>
  <c r="S161" s="1"/>
  <c r="S162" s="1"/>
  <c r="S163" s="1"/>
  <c r="S164" s="1"/>
  <c r="S165" s="1"/>
  <c r="S166" s="1"/>
  <c r="S167" s="1"/>
  <c r="S168" s="1"/>
  <c r="S169" s="1"/>
  <c r="S170" s="1"/>
  <c r="S171" s="1"/>
  <c r="S172" s="1"/>
  <c r="S173" s="1"/>
  <c r="S174" s="1"/>
  <c r="S175" s="1"/>
  <c r="S176" s="1"/>
  <c r="S177" s="1"/>
  <c r="S178" s="1"/>
  <c r="S179" s="1"/>
  <c r="S180" s="1"/>
  <c r="S181" s="1"/>
  <c r="S182" s="1"/>
  <c r="S183" s="1"/>
  <c r="S184" s="1"/>
  <c r="S185" s="1"/>
  <c r="S186" s="1"/>
  <c r="S187" s="1"/>
  <c r="S188" s="1"/>
  <c r="S189" s="1"/>
  <c r="S190" s="1"/>
  <c r="S191" s="1"/>
  <c r="S192" s="1"/>
  <c r="S193" s="1"/>
  <c r="S194" s="1"/>
  <c r="S195" s="1"/>
  <c r="S196" s="1"/>
  <c r="S197" s="1"/>
  <c r="S198" s="1"/>
  <c r="S199" s="1"/>
  <c r="S200" s="1"/>
  <c r="S201" s="1"/>
  <c r="S202" s="1"/>
  <c r="S203" s="1"/>
  <c r="S204" s="1"/>
  <c r="S205" s="1"/>
  <c r="S206" s="1"/>
  <c r="S207" s="1"/>
  <c r="S208" s="1"/>
  <c r="S209" s="1"/>
  <c r="S210" s="1"/>
  <c r="S211" s="1"/>
  <c r="S212" s="1"/>
  <c r="S213" s="1"/>
  <c r="S214" s="1"/>
  <c r="S215" s="1"/>
  <c r="S216" s="1"/>
  <c r="S217" s="1"/>
  <c r="S218" s="1"/>
  <c r="S219" s="1"/>
  <c r="S220" s="1"/>
  <c r="S221" s="1"/>
  <c r="S222" s="1"/>
  <c r="S223" s="1"/>
  <c r="S224" s="1"/>
  <c r="S225" s="1"/>
  <c r="S226" s="1"/>
  <c r="S227" s="1"/>
  <c r="S228" s="1"/>
  <c r="S229" s="1"/>
  <c r="S230" s="1"/>
  <c r="S231" s="1"/>
  <c r="S232" s="1"/>
  <c r="S233" s="1"/>
  <c r="S234" s="1"/>
  <c r="S235" s="1"/>
  <c r="S236" s="1"/>
  <c r="S237" s="1"/>
  <c r="S238" s="1"/>
  <c r="S239" s="1"/>
  <c r="S240" s="1"/>
  <c r="S241" s="1"/>
  <c r="S242" s="1"/>
  <c r="S243" s="1"/>
  <c r="S244" s="1"/>
  <c r="S245" s="1"/>
  <c r="S246" s="1"/>
  <c r="S247" s="1"/>
  <c r="S248" s="1"/>
  <c r="S249" s="1"/>
  <c r="S250" s="1"/>
  <c r="S251" s="1"/>
  <c r="S252" s="1"/>
  <c r="S253" s="1"/>
  <c r="S254" s="1"/>
  <c r="S255" s="1"/>
  <c r="S256" s="1"/>
  <c r="S257" s="1"/>
  <c r="S258" s="1"/>
  <c r="S259" s="1"/>
  <c r="S260" s="1"/>
  <c r="S261" s="1"/>
  <c r="S262" s="1"/>
  <c r="S263" s="1"/>
  <c r="S264" s="1"/>
  <c r="S265" s="1"/>
  <c r="S266" s="1"/>
  <c r="S267" s="1"/>
  <c r="S268" s="1"/>
  <c r="S269" s="1"/>
  <c r="S270" s="1"/>
  <c r="S271" s="1"/>
  <c r="S272" s="1"/>
  <c r="S273" s="1"/>
  <c r="S274" s="1"/>
  <c r="S275" s="1"/>
  <c r="S276" s="1"/>
  <c r="S3"/>
  <c r="S2"/>
  <c r="O277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"/>
  <c r="E4"/>
  <c r="G4"/>
  <c r="H4"/>
  <c r="E5"/>
  <c r="F5"/>
  <c r="O5"/>
  <c r="P5" s="1"/>
  <c r="E6"/>
  <c r="O6" s="1"/>
  <c r="F6"/>
  <c r="P6"/>
  <c r="E7"/>
  <c r="E8"/>
  <c r="F8"/>
  <c r="O8"/>
  <c r="P8" s="1"/>
  <c r="E9"/>
  <c r="O9" s="1"/>
  <c r="F9"/>
  <c r="P9"/>
  <c r="E10"/>
  <c r="E11"/>
  <c r="F11"/>
  <c r="I11"/>
  <c r="O11"/>
  <c r="P11" s="1"/>
  <c r="E12"/>
  <c r="O12" s="1"/>
  <c r="F12"/>
  <c r="P12"/>
  <c r="E13"/>
  <c r="E14"/>
  <c r="F14"/>
  <c r="O14"/>
  <c r="P14" s="1"/>
  <c r="E15"/>
  <c r="O15" s="1"/>
  <c r="P15" s="1"/>
  <c r="E16"/>
  <c r="F16" s="1"/>
  <c r="O16"/>
  <c r="P16"/>
  <c r="E17"/>
  <c r="F17"/>
  <c r="J17" s="1"/>
  <c r="I17"/>
  <c r="M17"/>
  <c r="N17" s="1"/>
  <c r="O17"/>
  <c r="P17" s="1"/>
  <c r="E18"/>
  <c r="O18" s="1"/>
  <c r="F18"/>
  <c r="I18" s="1"/>
  <c r="P18"/>
  <c r="E19"/>
  <c r="F19" s="1"/>
  <c r="O19"/>
  <c r="P19" s="1"/>
  <c r="E20"/>
  <c r="F20"/>
  <c r="O20"/>
  <c r="P20" s="1"/>
  <c r="E21"/>
  <c r="O21" s="1"/>
  <c r="F21"/>
  <c r="P21"/>
  <c r="E22"/>
  <c r="F22" s="1"/>
  <c r="O22"/>
  <c r="P22" s="1"/>
  <c r="E23"/>
  <c r="F23"/>
  <c r="O23"/>
  <c r="P23" s="1"/>
  <c r="E24"/>
  <c r="O24" s="1"/>
  <c r="P24" s="1"/>
  <c r="E25"/>
  <c r="F25" s="1"/>
  <c r="M25" s="1"/>
  <c r="N25"/>
  <c r="O25"/>
  <c r="P25" s="1"/>
  <c r="E26"/>
  <c r="F26"/>
  <c r="O26"/>
  <c r="P26" s="1"/>
  <c r="E27"/>
  <c r="O27" s="1"/>
  <c r="P27" s="1"/>
  <c r="E28"/>
  <c r="F28" s="1"/>
  <c r="E29"/>
  <c r="F29"/>
  <c r="O29"/>
  <c r="P29" s="1"/>
  <c r="E30"/>
  <c r="O30" s="1"/>
  <c r="P30" s="1"/>
  <c r="E31"/>
  <c r="F31" s="1"/>
  <c r="O31"/>
  <c r="P31"/>
  <c r="E32"/>
  <c r="F32"/>
  <c r="J32" s="1"/>
  <c r="I32"/>
  <c r="M32"/>
  <c r="N32" s="1"/>
  <c r="O32"/>
  <c r="P32" s="1"/>
  <c r="E33"/>
  <c r="E34"/>
  <c r="F34" s="1"/>
  <c r="O34"/>
  <c r="P34"/>
  <c r="E35"/>
  <c r="F35"/>
  <c r="O35"/>
  <c r="P35" s="1"/>
  <c r="E36"/>
  <c r="O36" s="1"/>
  <c r="P36"/>
  <c r="E37"/>
  <c r="F37" s="1"/>
  <c r="O37"/>
  <c r="P37" s="1"/>
  <c r="E38"/>
  <c r="F38"/>
  <c r="J38" s="1"/>
  <c r="M38"/>
  <c r="N38" s="1"/>
  <c r="O38"/>
  <c r="P38" s="1"/>
  <c r="E39"/>
  <c r="O39" s="1"/>
  <c r="F39"/>
  <c r="J39" s="1"/>
  <c r="P39"/>
  <c r="E40"/>
  <c r="F40" s="1"/>
  <c r="O40"/>
  <c r="P40" s="1"/>
  <c r="E41"/>
  <c r="F41"/>
  <c r="O41"/>
  <c r="P41" s="1"/>
  <c r="E42"/>
  <c r="O42" s="1"/>
  <c r="P42" s="1"/>
  <c r="E43"/>
  <c r="F43" s="1"/>
  <c r="E44"/>
  <c r="F44"/>
  <c r="O44"/>
  <c r="P44" s="1"/>
  <c r="E45"/>
  <c r="O45" s="1"/>
  <c r="P45" s="1"/>
  <c r="E46"/>
  <c r="F46" s="1"/>
  <c r="O46"/>
  <c r="P46" s="1"/>
  <c r="E47"/>
  <c r="F47"/>
  <c r="O47"/>
  <c r="P47" s="1"/>
  <c r="E48"/>
  <c r="E49"/>
  <c r="F49" s="1"/>
  <c r="O49"/>
  <c r="P49" s="1"/>
  <c r="E50"/>
  <c r="F50"/>
  <c r="O50"/>
  <c r="P50" s="1"/>
  <c r="E51"/>
  <c r="O51" s="1"/>
  <c r="P51"/>
  <c r="E52"/>
  <c r="F52" s="1"/>
  <c r="M52" s="1"/>
  <c r="I52"/>
  <c r="J52"/>
  <c r="N52"/>
  <c r="O52"/>
  <c r="P52"/>
  <c r="E53"/>
  <c r="F53"/>
  <c r="J53" s="1"/>
  <c r="I53"/>
  <c r="M53"/>
  <c r="N53" s="1"/>
  <c r="O53"/>
  <c r="P53" s="1"/>
  <c r="E54"/>
  <c r="O54" s="1"/>
  <c r="F54"/>
  <c r="P54"/>
  <c r="E55"/>
  <c r="F55" s="1"/>
  <c r="O55"/>
  <c r="P55" s="1"/>
  <c r="E56"/>
  <c r="F56"/>
  <c r="O56"/>
  <c r="P56" s="1"/>
  <c r="E57"/>
  <c r="O57" s="1"/>
  <c r="F57"/>
  <c r="P57"/>
  <c r="E58"/>
  <c r="F58" s="1"/>
  <c r="O58"/>
  <c r="P58" s="1"/>
  <c r="E59"/>
  <c r="F59"/>
  <c r="O59"/>
  <c r="P59" s="1"/>
  <c r="E60"/>
  <c r="O60" s="1"/>
  <c r="P60" s="1"/>
  <c r="E61"/>
  <c r="F61" s="1"/>
  <c r="O61"/>
  <c r="P61" s="1"/>
  <c r="E62"/>
  <c r="F62"/>
  <c r="O62"/>
  <c r="P62" s="1"/>
  <c r="E63"/>
  <c r="O63" s="1"/>
  <c r="P63" s="1"/>
  <c r="E64"/>
  <c r="F64" s="1"/>
  <c r="O64"/>
  <c r="P64" s="1"/>
  <c r="E65"/>
  <c r="F65"/>
  <c r="O65"/>
  <c r="P65" s="1"/>
  <c r="E66"/>
  <c r="E67"/>
  <c r="F67" s="1"/>
  <c r="E68"/>
  <c r="F68"/>
  <c r="O68"/>
  <c r="P68" s="1"/>
  <c r="E69"/>
  <c r="O69" s="1"/>
  <c r="P69"/>
  <c r="E70"/>
  <c r="F70" s="1"/>
  <c r="O70"/>
  <c r="P70"/>
  <c r="E71"/>
  <c r="F71"/>
  <c r="O71"/>
  <c r="P71" s="1"/>
  <c r="E72"/>
  <c r="O72" s="1"/>
  <c r="P72" s="1"/>
  <c r="E73"/>
  <c r="F73" s="1"/>
  <c r="M73" s="1"/>
  <c r="I73"/>
  <c r="J73"/>
  <c r="N73"/>
  <c r="O73"/>
  <c r="P73" s="1"/>
  <c r="E74"/>
  <c r="F74"/>
  <c r="M74"/>
  <c r="N74" s="1"/>
  <c r="O74"/>
  <c r="P74" s="1"/>
  <c r="E75"/>
  <c r="O75" s="1"/>
  <c r="F75"/>
  <c r="P75"/>
  <c r="E76"/>
  <c r="F76" s="1"/>
  <c r="E77"/>
  <c r="F77"/>
  <c r="O77"/>
  <c r="P77" s="1"/>
  <c r="E78"/>
  <c r="F78" s="1"/>
  <c r="O78"/>
  <c r="P78" s="1"/>
  <c r="E79"/>
  <c r="F79" s="1"/>
  <c r="O79"/>
  <c r="P79" s="1"/>
  <c r="E80"/>
  <c r="F80"/>
  <c r="J80" s="1"/>
  <c r="O80"/>
  <c r="P80" s="1"/>
  <c r="E81"/>
  <c r="F81"/>
  <c r="I81"/>
  <c r="J81"/>
  <c r="M81"/>
  <c r="N81" s="1"/>
  <c r="O81"/>
  <c r="P81" s="1"/>
  <c r="E82"/>
  <c r="F82" s="1"/>
  <c r="O82"/>
  <c r="P82"/>
  <c r="E83"/>
  <c r="F83"/>
  <c r="O83"/>
  <c r="P83" s="1"/>
  <c r="E84"/>
  <c r="F84"/>
  <c r="O84"/>
  <c r="P84" s="1"/>
  <c r="E85"/>
  <c r="F85" s="1"/>
  <c r="O85"/>
  <c r="P85" s="1"/>
  <c r="E86"/>
  <c r="F86" s="1"/>
  <c r="E87"/>
  <c r="E88"/>
  <c r="E89"/>
  <c r="O89" s="1"/>
  <c r="P89" s="1"/>
  <c r="F89"/>
  <c r="E90"/>
  <c r="O90" s="1"/>
  <c r="P90" s="1"/>
  <c r="E91"/>
  <c r="E92"/>
  <c r="O92" s="1"/>
  <c r="P92" s="1"/>
  <c r="F92"/>
  <c r="E93"/>
  <c r="F93" s="1"/>
  <c r="O93"/>
  <c r="P93" s="1"/>
  <c r="E94"/>
  <c r="F94" s="1"/>
  <c r="M94"/>
  <c r="N94" s="1"/>
  <c r="O94"/>
  <c r="P94" s="1"/>
  <c r="E95"/>
  <c r="F95" s="1"/>
  <c r="E96"/>
  <c r="F96"/>
  <c r="O96"/>
  <c r="P96"/>
  <c r="E97"/>
  <c r="F97" s="1"/>
  <c r="O97"/>
  <c r="P97" s="1"/>
  <c r="E98"/>
  <c r="F98"/>
  <c r="O98"/>
  <c r="P98" s="1"/>
  <c r="E99"/>
  <c r="F99"/>
  <c r="O99"/>
  <c r="P99" s="1"/>
  <c r="E100"/>
  <c r="F100" s="1"/>
  <c r="O100"/>
  <c r="P100" s="1"/>
  <c r="E101"/>
  <c r="F101"/>
  <c r="J101" s="1"/>
  <c r="I101"/>
  <c r="M101"/>
  <c r="N101"/>
  <c r="O101"/>
  <c r="P101" s="1"/>
  <c r="E102"/>
  <c r="F102"/>
  <c r="I102"/>
  <c r="J102"/>
  <c r="M102"/>
  <c r="N102" s="1"/>
  <c r="O102"/>
  <c r="P102" s="1"/>
  <c r="E103"/>
  <c r="F103" s="1"/>
  <c r="O103"/>
  <c r="P103" s="1"/>
  <c r="E104"/>
  <c r="F104" s="1"/>
  <c r="E105"/>
  <c r="E106"/>
  <c r="E107"/>
  <c r="O107" s="1"/>
  <c r="P107" s="1"/>
  <c r="F107"/>
  <c r="E108"/>
  <c r="O108" s="1"/>
  <c r="P108" s="1"/>
  <c r="E109"/>
  <c r="E110"/>
  <c r="O110" s="1"/>
  <c r="P110" s="1"/>
  <c r="F110"/>
  <c r="E111"/>
  <c r="F111" s="1"/>
  <c r="O111"/>
  <c r="P111" s="1"/>
  <c r="E112"/>
  <c r="F112" s="1"/>
  <c r="O112"/>
  <c r="P112" s="1"/>
  <c r="E113"/>
  <c r="F113" s="1"/>
  <c r="E114"/>
  <c r="O114" s="1"/>
  <c r="P114" s="1"/>
  <c r="E115"/>
  <c r="F115" s="1"/>
  <c r="M115" s="1"/>
  <c r="I115"/>
  <c r="J115"/>
  <c r="N115"/>
  <c r="O115"/>
  <c r="P115"/>
  <c r="E116"/>
  <c r="F116"/>
  <c r="J116" s="1"/>
  <c r="I116"/>
  <c r="M116"/>
  <c r="N116" s="1"/>
  <c r="O116"/>
  <c r="P116" s="1"/>
  <c r="E117"/>
  <c r="O117" s="1"/>
  <c r="F117"/>
  <c r="P117"/>
  <c r="E118"/>
  <c r="F118" s="1"/>
  <c r="O118"/>
  <c r="P118" s="1"/>
  <c r="E119"/>
  <c r="F119"/>
  <c r="O119"/>
  <c r="P119" s="1"/>
  <c r="E120"/>
  <c r="O120" s="1"/>
  <c r="F120"/>
  <c r="P120"/>
  <c r="E121"/>
  <c r="F121" s="1"/>
  <c r="O121"/>
  <c r="P121" s="1"/>
  <c r="E122"/>
  <c r="F122"/>
  <c r="J122" s="1"/>
  <c r="O122"/>
  <c r="P122" s="1"/>
  <c r="E123"/>
  <c r="O123" s="1"/>
  <c r="P123" s="1"/>
  <c r="E124"/>
  <c r="F124" s="1"/>
  <c r="O124"/>
  <c r="P124" s="1"/>
  <c r="E125"/>
  <c r="F125"/>
  <c r="O125"/>
  <c r="P125" s="1"/>
  <c r="E126"/>
  <c r="O126" s="1"/>
  <c r="P126" s="1"/>
  <c r="E127"/>
  <c r="F127" s="1"/>
  <c r="O127"/>
  <c r="P127" s="1"/>
  <c r="E128"/>
  <c r="F128"/>
  <c r="O128"/>
  <c r="P128" s="1"/>
  <c r="E129"/>
  <c r="O129" s="1"/>
  <c r="P129" s="1"/>
  <c r="E130"/>
  <c r="F130" s="1"/>
  <c r="M130" s="1"/>
  <c r="N130" s="1"/>
  <c r="O130"/>
  <c r="P130"/>
  <c r="E131"/>
  <c r="F131"/>
  <c r="O131"/>
  <c r="P131" s="1"/>
  <c r="E132"/>
  <c r="O132" s="1"/>
  <c r="P132" s="1"/>
  <c r="E133"/>
  <c r="F133" s="1"/>
  <c r="O133"/>
  <c r="P133"/>
  <c r="E134"/>
  <c r="F134"/>
  <c r="O134"/>
  <c r="P134" s="1"/>
  <c r="E135"/>
  <c r="O135" s="1"/>
  <c r="F135"/>
  <c r="P135"/>
  <c r="E136"/>
  <c r="F136" s="1"/>
  <c r="M136" s="1"/>
  <c r="I136"/>
  <c r="J136"/>
  <c r="N136"/>
  <c r="O136"/>
  <c r="P136" s="1"/>
  <c r="E137"/>
  <c r="F137"/>
  <c r="J137" s="1"/>
  <c r="M137"/>
  <c r="N137" s="1"/>
  <c r="O137"/>
  <c r="P137" s="1"/>
  <c r="E138"/>
  <c r="O138" s="1"/>
  <c r="P138" s="1"/>
  <c r="E139"/>
  <c r="F139" s="1"/>
  <c r="E140"/>
  <c r="O140" s="1"/>
  <c r="P140" s="1"/>
  <c r="F140"/>
  <c r="E141"/>
  <c r="O141" s="1"/>
  <c r="P141" s="1"/>
  <c r="F141"/>
  <c r="E142"/>
  <c r="F142" s="1"/>
  <c r="E143"/>
  <c r="F143"/>
  <c r="J143" s="1"/>
  <c r="M143"/>
  <c r="N143"/>
  <c r="O143"/>
  <c r="P143" s="1"/>
  <c r="E144"/>
  <c r="F144"/>
  <c r="J144" s="1"/>
  <c r="M144"/>
  <c r="N144" s="1"/>
  <c r="O144"/>
  <c r="P144" s="1"/>
  <c r="E145"/>
  <c r="F145" s="1"/>
  <c r="O145"/>
  <c r="P145" s="1"/>
  <c r="E146"/>
  <c r="F146" s="1"/>
  <c r="O146"/>
  <c r="P146" s="1"/>
  <c r="E147"/>
  <c r="F147" s="1"/>
  <c r="O147"/>
  <c r="P147"/>
  <c r="E148"/>
  <c r="F148" s="1"/>
  <c r="O148"/>
  <c r="P148"/>
  <c r="E149"/>
  <c r="F149" s="1"/>
  <c r="O149"/>
  <c r="P149" s="1"/>
  <c r="E150"/>
  <c r="O150" s="1"/>
  <c r="P150" s="1"/>
  <c r="E151"/>
  <c r="F151" s="1"/>
  <c r="I151"/>
  <c r="J151"/>
  <c r="M151"/>
  <c r="N151" s="1"/>
  <c r="E152"/>
  <c r="F152" s="1"/>
  <c r="E153"/>
  <c r="F153" s="1"/>
  <c r="E154"/>
  <c r="F154" s="1"/>
  <c r="E155"/>
  <c r="F155" s="1"/>
  <c r="E156"/>
  <c r="F156" s="1"/>
  <c r="O156"/>
  <c r="P156" s="1"/>
  <c r="E157"/>
  <c r="F157"/>
  <c r="I157" s="1"/>
  <c r="M157"/>
  <c r="N157" s="1"/>
  <c r="O157"/>
  <c r="P157" s="1"/>
  <c r="E158"/>
  <c r="F158" s="1"/>
  <c r="E159"/>
  <c r="F159" s="1"/>
  <c r="O159"/>
  <c r="P159" s="1"/>
  <c r="E160"/>
  <c r="F160"/>
  <c r="O160"/>
  <c r="P160" s="1"/>
  <c r="E161"/>
  <c r="F161" s="1"/>
  <c r="E162"/>
  <c r="F162" s="1"/>
  <c r="O162"/>
  <c r="P162" s="1"/>
  <c r="E163"/>
  <c r="F163"/>
  <c r="O163"/>
  <c r="P163" s="1"/>
  <c r="E164"/>
  <c r="E165"/>
  <c r="F165" s="1"/>
  <c r="O165"/>
  <c r="P165" s="1"/>
  <c r="E166"/>
  <c r="F166"/>
  <c r="O166"/>
  <c r="P166" s="1"/>
  <c r="E167"/>
  <c r="E168"/>
  <c r="F168" s="1"/>
  <c r="O168"/>
  <c r="P168" s="1"/>
  <c r="E169"/>
  <c r="F169"/>
  <c r="O169"/>
  <c r="P169" s="1"/>
  <c r="E170"/>
  <c r="E171"/>
  <c r="F171" s="1"/>
  <c r="I171"/>
  <c r="O171"/>
  <c r="P171" s="1"/>
  <c r="E172"/>
  <c r="F172"/>
  <c r="I172" s="1"/>
  <c r="M172"/>
  <c r="N172" s="1"/>
  <c r="O172"/>
  <c r="P172" s="1"/>
  <c r="E173"/>
  <c r="E174"/>
  <c r="F174" s="1"/>
  <c r="O174"/>
  <c r="P174" s="1"/>
  <c r="E175"/>
  <c r="F175"/>
  <c r="O175"/>
  <c r="P175" s="1"/>
  <c r="E176"/>
  <c r="E177"/>
  <c r="F177" s="1"/>
  <c r="O177"/>
  <c r="P177" s="1"/>
  <c r="E178"/>
  <c r="F178"/>
  <c r="J178" s="1"/>
  <c r="M178"/>
  <c r="N178" s="1"/>
  <c r="O178"/>
  <c r="P178" s="1"/>
  <c r="E179"/>
  <c r="E180"/>
  <c r="F180" s="1"/>
  <c r="O180"/>
  <c r="P180" s="1"/>
  <c r="E181"/>
  <c r="F181"/>
  <c r="O181"/>
  <c r="P181" s="1"/>
  <c r="E182"/>
  <c r="E183"/>
  <c r="F183" s="1"/>
  <c r="O183"/>
  <c r="P183" s="1"/>
  <c r="E184"/>
  <c r="F184"/>
  <c r="O184"/>
  <c r="P184" s="1"/>
  <c r="E185"/>
  <c r="E186"/>
  <c r="F186" s="1"/>
  <c r="I186"/>
  <c r="O186"/>
  <c r="P186" s="1"/>
  <c r="E187"/>
  <c r="F187"/>
  <c r="O187"/>
  <c r="P187" s="1"/>
  <c r="E188"/>
  <c r="E189"/>
  <c r="F189" s="1"/>
  <c r="O189"/>
  <c r="P189" s="1"/>
  <c r="E190"/>
  <c r="F190"/>
  <c r="O190"/>
  <c r="P190" s="1"/>
  <c r="E191"/>
  <c r="E192"/>
  <c r="F192" s="1"/>
  <c r="O192"/>
  <c r="P192" s="1"/>
  <c r="E193"/>
  <c r="F193"/>
  <c r="M193" s="1"/>
  <c r="N193" s="1"/>
  <c r="O193"/>
  <c r="P193" s="1"/>
  <c r="E194"/>
  <c r="E195"/>
  <c r="F195" s="1"/>
  <c r="O195"/>
  <c r="P195" s="1"/>
  <c r="E196"/>
  <c r="F196"/>
  <c r="O196"/>
  <c r="P196" s="1"/>
  <c r="E197"/>
  <c r="E198"/>
  <c r="F198" s="1"/>
  <c r="O198"/>
  <c r="P198" s="1"/>
  <c r="E199"/>
  <c r="F199"/>
  <c r="M199"/>
  <c r="N199" s="1"/>
  <c r="O199"/>
  <c r="P199" s="1"/>
  <c r="E200"/>
  <c r="E201"/>
  <c r="F201" s="1"/>
  <c r="O201"/>
  <c r="P201" s="1"/>
  <c r="E202"/>
  <c r="F202"/>
  <c r="O202"/>
  <c r="P202" s="1"/>
  <c r="E203"/>
  <c r="E204"/>
  <c r="F204" s="1"/>
  <c r="O204"/>
  <c r="P204" s="1"/>
  <c r="E205"/>
  <c r="F205"/>
  <c r="O205"/>
  <c r="P205" s="1"/>
  <c r="E206"/>
  <c r="E207"/>
  <c r="F207" s="1"/>
  <c r="I207" s="1"/>
  <c r="O207"/>
  <c r="P207" s="1"/>
  <c r="E208"/>
  <c r="F208"/>
  <c r="O208"/>
  <c r="P208" s="1"/>
  <c r="E209"/>
  <c r="O209" s="1"/>
  <c r="F209"/>
  <c r="P209"/>
  <c r="E210"/>
  <c r="F210" s="1"/>
  <c r="O210"/>
  <c r="P210"/>
  <c r="E211"/>
  <c r="F211"/>
  <c r="O211"/>
  <c r="P211" s="1"/>
  <c r="E212"/>
  <c r="O212" s="1"/>
  <c r="F212"/>
  <c r="P212"/>
  <c r="E213"/>
  <c r="F213" s="1"/>
  <c r="M213" s="1"/>
  <c r="N213" s="1"/>
  <c r="I213"/>
  <c r="J213"/>
  <c r="O213"/>
  <c r="P213"/>
  <c r="E214"/>
  <c r="F214"/>
  <c r="M214" s="1"/>
  <c r="N214" s="1"/>
  <c r="O214"/>
  <c r="P214" s="1"/>
  <c r="E215"/>
  <c r="O215" s="1"/>
  <c r="F215"/>
  <c r="P215"/>
  <c r="E216"/>
  <c r="F216" s="1"/>
  <c r="O216"/>
  <c r="P216"/>
  <c r="E217"/>
  <c r="F217"/>
  <c r="O217"/>
  <c r="P217" s="1"/>
  <c r="E218"/>
  <c r="O218" s="1"/>
  <c r="F218"/>
  <c r="P218"/>
  <c r="E219"/>
  <c r="F219" s="1"/>
  <c r="O219"/>
  <c r="P219"/>
  <c r="E220"/>
  <c r="F220"/>
  <c r="M220" s="1"/>
  <c r="N220" s="1"/>
  <c r="O220"/>
  <c r="P220" s="1"/>
  <c r="E221"/>
  <c r="O221" s="1"/>
  <c r="F221"/>
  <c r="J221"/>
  <c r="P221"/>
  <c r="E222"/>
  <c r="F222" s="1"/>
  <c r="O222"/>
  <c r="P222"/>
  <c r="E223"/>
  <c r="F223"/>
  <c r="O223"/>
  <c r="P223" s="1"/>
  <c r="E224"/>
  <c r="O224" s="1"/>
  <c r="F224"/>
  <c r="P224"/>
  <c r="E225"/>
  <c r="F225" s="1"/>
  <c r="O225"/>
  <c r="P225" s="1"/>
  <c r="E226"/>
  <c r="F226"/>
  <c r="O226"/>
  <c r="P226" s="1"/>
  <c r="E227"/>
  <c r="O227" s="1"/>
  <c r="F227"/>
  <c r="I227" s="1"/>
  <c r="J227"/>
  <c r="P227"/>
  <c r="E228"/>
  <c r="F228" s="1"/>
  <c r="M228" s="1"/>
  <c r="N228"/>
  <c r="O228"/>
  <c r="P228" s="1"/>
  <c r="E229"/>
  <c r="F229"/>
  <c r="O229"/>
  <c r="P229" s="1"/>
  <c r="E230"/>
  <c r="O230" s="1"/>
  <c r="P230" s="1"/>
  <c r="E231"/>
  <c r="F231" s="1"/>
  <c r="O231"/>
  <c r="P231" s="1"/>
  <c r="E232"/>
  <c r="F232"/>
  <c r="O232"/>
  <c r="P232" s="1"/>
  <c r="E233"/>
  <c r="O233" s="1"/>
  <c r="P233" s="1"/>
  <c r="E234"/>
  <c r="F234" s="1"/>
  <c r="M234" s="1"/>
  <c r="N234" s="1"/>
  <c r="I234"/>
  <c r="J234"/>
  <c r="O234"/>
  <c r="P234"/>
  <c r="E235"/>
  <c r="F235"/>
  <c r="J235" s="1"/>
  <c r="I235"/>
  <c r="M235"/>
  <c r="N235" s="1"/>
  <c r="O235"/>
  <c r="P235" s="1"/>
  <c r="E236"/>
  <c r="O236" s="1"/>
  <c r="P236" s="1"/>
  <c r="E237"/>
  <c r="F237" s="1"/>
  <c r="O237"/>
  <c r="P237"/>
  <c r="E238"/>
  <c r="F238"/>
  <c r="O238"/>
  <c r="P238" s="1"/>
  <c r="E239"/>
  <c r="O239" s="1"/>
  <c r="F239"/>
  <c r="P239"/>
  <c r="E240"/>
  <c r="F240" s="1"/>
  <c r="O240"/>
  <c r="P240"/>
  <c r="E241"/>
  <c r="F241"/>
  <c r="J241" s="1"/>
  <c r="M241"/>
  <c r="N241" s="1"/>
  <c r="O241"/>
  <c r="P241" s="1"/>
  <c r="E242"/>
  <c r="O242" s="1"/>
  <c r="F242"/>
  <c r="I242" s="1"/>
  <c r="J242"/>
  <c r="P242"/>
  <c r="E243"/>
  <c r="F243" s="1"/>
  <c r="O243"/>
  <c r="P243" s="1"/>
  <c r="E244"/>
  <c r="F244"/>
  <c r="O244"/>
  <c r="P244" s="1"/>
  <c r="E245"/>
  <c r="O245" s="1"/>
  <c r="F245"/>
  <c r="P245"/>
  <c r="E246"/>
  <c r="F246" s="1"/>
  <c r="O246"/>
  <c r="P246" s="1"/>
  <c r="E247"/>
  <c r="F247"/>
  <c r="O247"/>
  <c r="P247" s="1"/>
  <c r="E248"/>
  <c r="O248" s="1"/>
  <c r="P248" s="1"/>
  <c r="E249"/>
  <c r="F249" s="1"/>
  <c r="M249" s="1"/>
  <c r="N249" s="1"/>
  <c r="E250"/>
  <c r="F250"/>
  <c r="O250"/>
  <c r="P250" s="1"/>
  <c r="E251"/>
  <c r="O251" s="1"/>
  <c r="P251" s="1"/>
  <c r="E252"/>
  <c r="F252" s="1"/>
  <c r="O252"/>
  <c r="P252"/>
  <c r="E253"/>
  <c r="F253"/>
  <c r="O253"/>
  <c r="P253" s="1"/>
  <c r="E254"/>
  <c r="O254" s="1"/>
  <c r="P254" s="1"/>
  <c r="E255"/>
  <c r="F255" s="1"/>
  <c r="M255" s="1"/>
  <c r="N255" s="1"/>
  <c r="I255"/>
  <c r="J255"/>
  <c r="O255"/>
  <c r="P255"/>
  <c r="E256"/>
  <c r="F256"/>
  <c r="J256" s="1"/>
  <c r="M256"/>
  <c r="N256" s="1"/>
  <c r="O256"/>
  <c r="P256" s="1"/>
  <c r="E257"/>
  <c r="O257" s="1"/>
  <c r="F257"/>
  <c r="P257"/>
  <c r="E258"/>
  <c r="F258" s="1"/>
  <c r="O258"/>
  <c r="P258"/>
  <c r="E259"/>
  <c r="F259"/>
  <c r="O259"/>
  <c r="P259" s="1"/>
  <c r="E260"/>
  <c r="O260" s="1"/>
  <c r="F260"/>
  <c r="P260"/>
  <c r="E261"/>
  <c r="F261" s="1"/>
  <c r="O261"/>
  <c r="P261" s="1"/>
  <c r="E262"/>
  <c r="F262"/>
  <c r="J262" s="1"/>
  <c r="O262"/>
  <c r="P262" s="1"/>
  <c r="E263"/>
  <c r="O263" s="1"/>
  <c r="F263"/>
  <c r="I263" s="1"/>
  <c r="J263"/>
  <c r="P263"/>
  <c r="E264"/>
  <c r="F264" s="1"/>
  <c r="O264"/>
  <c r="P264" s="1"/>
  <c r="E265"/>
  <c r="F265"/>
  <c r="O265"/>
  <c r="P265" s="1"/>
  <c r="E266"/>
  <c r="O266" s="1"/>
  <c r="P266" s="1"/>
  <c r="E267"/>
  <c r="F267" s="1"/>
  <c r="E268"/>
  <c r="F268"/>
  <c r="O268"/>
  <c r="P268" s="1"/>
  <c r="E269"/>
  <c r="O269" s="1"/>
  <c r="P269" s="1"/>
  <c r="E270"/>
  <c r="F270" s="1"/>
  <c r="M270" s="1"/>
  <c r="N270" s="1"/>
  <c r="I270"/>
  <c r="O270"/>
  <c r="P270"/>
  <c r="E271"/>
  <c r="F271"/>
  <c r="O271"/>
  <c r="P271" s="1"/>
  <c r="E272"/>
  <c r="O272" s="1"/>
  <c r="P272" s="1"/>
  <c r="E273"/>
  <c r="F273" s="1"/>
  <c r="O273"/>
  <c r="P273"/>
  <c r="E274"/>
  <c r="F274"/>
  <c r="O274"/>
  <c r="P274" s="1"/>
  <c r="E275"/>
  <c r="O275" s="1"/>
  <c r="F275"/>
  <c r="P275"/>
  <c r="E276"/>
  <c r="F276" s="1"/>
  <c r="M276" s="1"/>
  <c r="I276"/>
  <c r="J276"/>
  <c r="N276"/>
  <c r="O276"/>
  <c r="P276"/>
  <c r="J3"/>
  <c r="J2"/>
  <c r="I3"/>
  <c r="K3"/>
  <c r="M3"/>
  <c r="N3" s="1"/>
  <c r="Q3" s="1"/>
  <c r="O3"/>
  <c r="P3"/>
  <c r="G3"/>
  <c r="Q2"/>
  <c r="P2"/>
  <c r="N2"/>
  <c r="E3"/>
  <c r="F3"/>
  <c r="I2"/>
  <c r="F2"/>
  <c r="E2"/>
  <c r="M221" l="1"/>
  <c r="N221" s="1"/>
  <c r="I221"/>
  <c r="F203"/>
  <c r="O203"/>
  <c r="P203" s="1"/>
  <c r="F185"/>
  <c r="O185"/>
  <c r="P185" s="1"/>
  <c r="J171"/>
  <c r="M171"/>
  <c r="N171" s="1"/>
  <c r="O249"/>
  <c r="P249" s="1"/>
  <c r="M242"/>
  <c r="N242" s="1"/>
  <c r="I241"/>
  <c r="J228"/>
  <c r="F200"/>
  <c r="O200"/>
  <c r="P200" s="1"/>
  <c r="J199"/>
  <c r="I199"/>
  <c r="F182"/>
  <c r="O182"/>
  <c r="P182" s="1"/>
  <c r="F176"/>
  <c r="O176"/>
  <c r="P176" s="1"/>
  <c r="J95"/>
  <c r="I95"/>
  <c r="M95"/>
  <c r="N95" s="1"/>
  <c r="M262"/>
  <c r="N262" s="1"/>
  <c r="I256"/>
  <c r="F197"/>
  <c r="O197"/>
  <c r="P197" s="1"/>
  <c r="F179"/>
  <c r="O179"/>
  <c r="P179" s="1"/>
  <c r="F173"/>
  <c r="O173"/>
  <c r="P173" s="1"/>
  <c r="J165"/>
  <c r="M165"/>
  <c r="N165" s="1"/>
  <c r="J220"/>
  <c r="I220"/>
  <c r="I214"/>
  <c r="J214"/>
  <c r="F194"/>
  <c r="O194"/>
  <c r="P194" s="1"/>
  <c r="I193"/>
  <c r="J193"/>
  <c r="J192"/>
  <c r="M192"/>
  <c r="N192" s="1"/>
  <c r="F170"/>
  <c r="O170"/>
  <c r="P170" s="1"/>
  <c r="M158"/>
  <c r="N158" s="1"/>
  <c r="J158"/>
  <c r="I158"/>
  <c r="F254"/>
  <c r="F236"/>
  <c r="I165"/>
  <c r="J207"/>
  <c r="M207"/>
  <c r="N207" s="1"/>
  <c r="F191"/>
  <c r="O191"/>
  <c r="P191" s="1"/>
  <c r="F167"/>
  <c r="O167"/>
  <c r="P167" s="1"/>
  <c r="O267"/>
  <c r="P267" s="1"/>
  <c r="J270"/>
  <c r="F251"/>
  <c r="I249"/>
  <c r="F233"/>
  <c r="F206"/>
  <c r="O206"/>
  <c r="P206" s="1"/>
  <c r="F188"/>
  <c r="O188"/>
  <c r="P188" s="1"/>
  <c r="J186"/>
  <c r="M186"/>
  <c r="N186" s="1"/>
  <c r="F164"/>
  <c r="O164"/>
  <c r="P164" s="1"/>
  <c r="F272"/>
  <c r="F269"/>
  <c r="F266"/>
  <c r="M263"/>
  <c r="N263" s="1"/>
  <c r="I262"/>
  <c r="J249"/>
  <c r="F248"/>
  <c r="F230"/>
  <c r="I228"/>
  <c r="M227"/>
  <c r="N227" s="1"/>
  <c r="I192"/>
  <c r="F109"/>
  <c r="O109"/>
  <c r="P109" s="1"/>
  <c r="F91"/>
  <c r="O91"/>
  <c r="P91" s="1"/>
  <c r="I178"/>
  <c r="J172"/>
  <c r="J157"/>
  <c r="O154"/>
  <c r="P154" s="1"/>
  <c r="O153"/>
  <c r="P153" s="1"/>
  <c r="F150"/>
  <c r="F126"/>
  <c r="I122"/>
  <c r="I80"/>
  <c r="F69"/>
  <c r="O67"/>
  <c r="P67" s="1"/>
  <c r="O43"/>
  <c r="P43" s="1"/>
  <c r="F106"/>
  <c r="O106"/>
  <c r="P106" s="1"/>
  <c r="F88"/>
  <c r="O88"/>
  <c r="P88" s="1"/>
  <c r="J74"/>
  <c r="I74"/>
  <c r="O48"/>
  <c r="P48" s="1"/>
  <c r="F48"/>
  <c r="M46"/>
  <c r="N46" s="1"/>
  <c r="I46"/>
  <c r="J46"/>
  <c r="O161"/>
  <c r="P161" s="1"/>
  <c r="O158"/>
  <c r="P158" s="1"/>
  <c r="O155"/>
  <c r="P155" s="1"/>
  <c r="O152"/>
  <c r="P152" s="1"/>
  <c r="O151"/>
  <c r="P151" s="1"/>
  <c r="I137"/>
  <c r="F123"/>
  <c r="O113"/>
  <c r="P113" s="1"/>
  <c r="O95"/>
  <c r="P95" s="1"/>
  <c r="M80"/>
  <c r="N80" s="1"/>
  <c r="O76"/>
  <c r="P76" s="1"/>
  <c r="F51"/>
  <c r="F36"/>
  <c r="J59"/>
  <c r="I59"/>
  <c r="M122"/>
  <c r="N122" s="1"/>
  <c r="O104"/>
  <c r="P104" s="1"/>
  <c r="O86"/>
  <c r="P86" s="1"/>
  <c r="M67"/>
  <c r="N67" s="1"/>
  <c r="J67"/>
  <c r="O28"/>
  <c r="P28" s="1"/>
  <c r="I39"/>
  <c r="M39"/>
  <c r="N39" s="1"/>
  <c r="O33"/>
  <c r="P33" s="1"/>
  <c r="F33"/>
  <c r="I144"/>
  <c r="O142"/>
  <c r="P142" s="1"/>
  <c r="F138"/>
  <c r="F132"/>
  <c r="I130"/>
  <c r="F114"/>
  <c r="F72"/>
  <c r="M59"/>
  <c r="N59" s="1"/>
  <c r="O105"/>
  <c r="P105" s="1"/>
  <c r="F105"/>
  <c r="J94"/>
  <c r="I94"/>
  <c r="O87"/>
  <c r="P87" s="1"/>
  <c r="F87"/>
  <c r="O66"/>
  <c r="P66" s="1"/>
  <c r="F66"/>
  <c r="M31"/>
  <c r="N31" s="1"/>
  <c r="J31"/>
  <c r="I31"/>
  <c r="I143"/>
  <c r="O139"/>
  <c r="P139" s="1"/>
  <c r="J130"/>
  <c r="F129"/>
  <c r="F108"/>
  <c r="F90"/>
  <c r="I67"/>
  <c r="O7"/>
  <c r="P7" s="1"/>
  <c r="F7"/>
  <c r="O4"/>
  <c r="P4" s="1"/>
  <c r="F4"/>
  <c r="F63"/>
  <c r="F45"/>
  <c r="F27"/>
  <c r="I25"/>
  <c r="M11"/>
  <c r="N11" s="1"/>
  <c r="J11"/>
  <c r="F60"/>
  <c r="F42"/>
  <c r="I38"/>
  <c r="J25"/>
  <c r="F24"/>
  <c r="M18"/>
  <c r="N18" s="1"/>
  <c r="O13"/>
  <c r="P13" s="1"/>
  <c r="F13"/>
  <c r="F15"/>
  <c r="O10"/>
  <c r="P10" s="1"/>
  <c r="F10"/>
  <c r="F30"/>
  <c r="J18"/>
  <c r="K2"/>
  <c r="L2"/>
  <c r="R2" s="1"/>
  <c r="H3" s="1"/>
  <c r="L3" s="1"/>
  <c r="R3" s="1"/>
  <c r="I60" l="1"/>
  <c r="M60"/>
  <c r="N60" s="1"/>
  <c r="J60"/>
  <c r="M88"/>
  <c r="N88" s="1"/>
  <c r="J88"/>
  <c r="I88"/>
  <c r="I24"/>
  <c r="J24"/>
  <c r="M24"/>
  <c r="N24" s="1"/>
  <c r="I66"/>
  <c r="J66"/>
  <c r="M66"/>
  <c r="N66" s="1"/>
  <c r="I108"/>
  <c r="M108"/>
  <c r="N108" s="1"/>
  <c r="J108"/>
  <c r="I123"/>
  <c r="J123"/>
  <c r="M123"/>
  <c r="N123" s="1"/>
  <c r="I10"/>
  <c r="M10"/>
  <c r="N10" s="1"/>
  <c r="J10"/>
  <c r="I129"/>
  <c r="M129"/>
  <c r="N129" s="1"/>
  <c r="J129"/>
  <c r="I206"/>
  <c r="M206"/>
  <c r="N206" s="1"/>
  <c r="J206"/>
  <c r="I269"/>
  <c r="M269"/>
  <c r="N269" s="1"/>
  <c r="J269"/>
  <c r="I185"/>
  <c r="M185"/>
  <c r="N185" s="1"/>
  <c r="J185"/>
  <c r="I248"/>
  <c r="M248"/>
  <c r="N248" s="1"/>
  <c r="J248"/>
  <c r="M164"/>
  <c r="N164" s="1"/>
  <c r="J164"/>
  <c r="I164"/>
  <c r="I200"/>
  <c r="M200"/>
  <c r="N200" s="1"/>
  <c r="J200"/>
  <c r="I45"/>
  <c r="M45"/>
  <c r="N45" s="1"/>
  <c r="J45"/>
  <c r="J150"/>
  <c r="I150"/>
  <c r="M150"/>
  <c r="N150" s="1"/>
  <c r="I179"/>
  <c r="M179"/>
  <c r="N179" s="1"/>
  <c r="J179"/>
  <c r="I4"/>
  <c r="K4" s="1"/>
  <c r="M4"/>
  <c r="N4" s="1"/>
  <c r="J4"/>
  <c r="L4" s="1"/>
  <c r="R4" s="1"/>
  <c r="H5" s="1"/>
  <c r="M87"/>
  <c r="N87" s="1"/>
  <c r="J87"/>
  <c r="I87"/>
  <c r="I109"/>
  <c r="M109"/>
  <c r="N109" s="1"/>
  <c r="J109"/>
  <c r="Q4" l="1"/>
  <c r="G5" s="1"/>
  <c r="I5" l="1"/>
  <c r="J5" s="1"/>
  <c r="L5" s="1"/>
  <c r="R5" s="1"/>
  <c r="H6" s="1"/>
  <c r="K5" l="1"/>
  <c r="M5" s="1"/>
  <c r="N5" s="1"/>
  <c r="Q5" s="1"/>
  <c r="G6" s="1"/>
  <c r="I6" l="1"/>
  <c r="J6" s="1"/>
  <c r="L6" s="1"/>
  <c r="R6" s="1"/>
  <c r="H7" s="1"/>
  <c r="K6" l="1"/>
  <c r="M6" s="1"/>
  <c r="N6" s="1"/>
  <c r="Q6" s="1"/>
  <c r="G7" s="1"/>
  <c r="I7" l="1"/>
  <c r="J7" s="1"/>
  <c r="L7" s="1"/>
  <c r="R7" s="1"/>
  <c r="H8" s="1"/>
  <c r="K7" l="1"/>
  <c r="M7" s="1"/>
  <c r="N7" s="1"/>
  <c r="Q7" s="1"/>
  <c r="G8" s="1"/>
  <c r="I8" l="1"/>
  <c r="J8" s="1"/>
  <c r="L8" s="1"/>
  <c r="R8" s="1"/>
  <c r="H9" s="1"/>
  <c r="K8" l="1"/>
  <c r="M8" s="1"/>
  <c r="N8" s="1"/>
  <c r="Q8" s="1"/>
  <c r="G9" s="1"/>
  <c r="K9" l="1"/>
  <c r="M9" s="1"/>
  <c r="N9" s="1"/>
  <c r="Q9" s="1"/>
  <c r="G10" s="1"/>
  <c r="K10" s="1"/>
  <c r="Q10" s="1"/>
  <c r="G11" s="1"/>
  <c r="K11" s="1"/>
  <c r="Q11" s="1"/>
  <c r="G12" s="1"/>
  <c r="I9"/>
  <c r="J9" s="1"/>
  <c r="L9" s="1"/>
  <c r="R9" s="1"/>
  <c r="H10" s="1"/>
  <c r="L10" s="1"/>
  <c r="R10" s="1"/>
  <c r="H11" s="1"/>
  <c r="L11" s="1"/>
  <c r="R11" s="1"/>
  <c r="H12" s="1"/>
  <c r="K12" l="1"/>
  <c r="M12" s="1"/>
  <c r="N12" s="1"/>
  <c r="Q12" s="1"/>
  <c r="G13" s="1"/>
  <c r="I12"/>
  <c r="J12" s="1"/>
  <c r="L12" s="1"/>
  <c r="R12" s="1"/>
  <c r="H13" s="1"/>
  <c r="L13" l="1"/>
  <c r="R13" s="1"/>
  <c r="H14" s="1"/>
  <c r="K13"/>
  <c r="M13" s="1"/>
  <c r="N13" s="1"/>
  <c r="Q13" s="1"/>
  <c r="G14" s="1"/>
  <c r="I13"/>
  <c r="J13" s="1"/>
  <c r="L14" l="1"/>
  <c r="R14" s="1"/>
  <c r="H15" s="1"/>
  <c r="K14"/>
  <c r="M14" s="1"/>
  <c r="N14" s="1"/>
  <c r="Q14" s="1"/>
  <c r="G15" s="1"/>
  <c r="I14"/>
  <c r="J14" s="1"/>
  <c r="L15" l="1"/>
  <c r="R15" s="1"/>
  <c r="H16" s="1"/>
  <c r="K15"/>
  <c r="M15" s="1"/>
  <c r="N15" s="1"/>
  <c r="Q15" s="1"/>
  <c r="G16" s="1"/>
  <c r="I15"/>
  <c r="J15" s="1"/>
  <c r="L16" l="1"/>
  <c r="R16" s="1"/>
  <c r="H17" s="1"/>
  <c r="L17" s="1"/>
  <c r="R17" s="1"/>
  <c r="H18" s="1"/>
  <c r="L18" s="1"/>
  <c r="R18" s="1"/>
  <c r="H19" s="1"/>
  <c r="K16"/>
  <c r="M16" s="1"/>
  <c r="N16" s="1"/>
  <c r="Q16" s="1"/>
  <c r="G17" s="1"/>
  <c r="K17" s="1"/>
  <c r="Q17" s="1"/>
  <c r="G18" s="1"/>
  <c r="K18" s="1"/>
  <c r="Q18" s="1"/>
  <c r="G19" s="1"/>
  <c r="I16"/>
  <c r="J16" s="1"/>
  <c r="L19" l="1"/>
  <c r="R19" s="1"/>
  <c r="H20" s="1"/>
  <c r="K19"/>
  <c r="M19" s="1"/>
  <c r="N19" s="1"/>
  <c r="Q19" s="1"/>
  <c r="G20" s="1"/>
  <c r="I19"/>
  <c r="J19" s="1"/>
  <c r="L20" l="1"/>
  <c r="R20" s="1"/>
  <c r="H21" s="1"/>
  <c r="K20"/>
  <c r="M20" s="1"/>
  <c r="N20" s="1"/>
  <c r="Q20" s="1"/>
  <c r="G21" s="1"/>
  <c r="I20"/>
  <c r="J20" s="1"/>
  <c r="L21" l="1"/>
  <c r="R21" s="1"/>
  <c r="H22" s="1"/>
  <c r="K21"/>
  <c r="M21" s="1"/>
  <c r="N21" s="1"/>
  <c r="Q21" s="1"/>
  <c r="G22" s="1"/>
  <c r="I21"/>
  <c r="J21" s="1"/>
  <c r="L22" l="1"/>
  <c r="R22" s="1"/>
  <c r="H23" s="1"/>
  <c r="K22"/>
  <c r="M22" s="1"/>
  <c r="N22" s="1"/>
  <c r="Q22" s="1"/>
  <c r="G23" s="1"/>
  <c r="I22"/>
  <c r="J22" s="1"/>
  <c r="L23" l="1"/>
  <c r="R23" s="1"/>
  <c r="H24" s="1"/>
  <c r="L24" s="1"/>
  <c r="R24" s="1"/>
  <c r="H25" s="1"/>
  <c r="L25" s="1"/>
  <c r="R25" s="1"/>
  <c r="H26" s="1"/>
  <c r="K23"/>
  <c r="M23" s="1"/>
  <c r="N23" s="1"/>
  <c r="Q23" s="1"/>
  <c r="G24" s="1"/>
  <c r="K24" s="1"/>
  <c r="Q24" s="1"/>
  <c r="G25" s="1"/>
  <c r="K25" s="1"/>
  <c r="Q25" s="1"/>
  <c r="G26" s="1"/>
  <c r="I23"/>
  <c r="J23" s="1"/>
  <c r="L26" l="1"/>
  <c r="R26" s="1"/>
  <c r="H27" s="1"/>
  <c r="K26"/>
  <c r="M26" s="1"/>
  <c r="N26" s="1"/>
  <c r="Q26" s="1"/>
  <c r="G27" s="1"/>
  <c r="I26"/>
  <c r="J26" s="1"/>
  <c r="L27" l="1"/>
  <c r="R27" s="1"/>
  <c r="H28" s="1"/>
  <c r="K27"/>
  <c r="M27" s="1"/>
  <c r="N27" s="1"/>
  <c r="Q27" s="1"/>
  <c r="G28" s="1"/>
  <c r="I27"/>
  <c r="J27" s="1"/>
  <c r="L28" l="1"/>
  <c r="R28" s="1"/>
  <c r="H29" s="1"/>
  <c r="K28"/>
  <c r="M28" s="1"/>
  <c r="N28" s="1"/>
  <c r="Q28" s="1"/>
  <c r="G29" s="1"/>
  <c r="I28"/>
  <c r="J28" s="1"/>
  <c r="L29" l="1"/>
  <c r="R29" s="1"/>
  <c r="H30" s="1"/>
  <c r="K29"/>
  <c r="M29" s="1"/>
  <c r="N29" s="1"/>
  <c r="Q29" s="1"/>
  <c r="G30" s="1"/>
  <c r="I29"/>
  <c r="J29" s="1"/>
  <c r="L30" l="1"/>
  <c r="R30" s="1"/>
  <c r="H31" s="1"/>
  <c r="L31" s="1"/>
  <c r="R31" s="1"/>
  <c r="H32" s="1"/>
  <c r="L32" s="1"/>
  <c r="R32" s="1"/>
  <c r="H33" s="1"/>
  <c r="K30"/>
  <c r="M30" s="1"/>
  <c r="N30" s="1"/>
  <c r="Q30" s="1"/>
  <c r="G31" s="1"/>
  <c r="K31" s="1"/>
  <c r="Q31" s="1"/>
  <c r="G32" s="1"/>
  <c r="K32" s="1"/>
  <c r="Q32" s="1"/>
  <c r="G33" s="1"/>
  <c r="I30"/>
  <c r="J30" s="1"/>
  <c r="L33" l="1"/>
  <c r="R33" s="1"/>
  <c r="H34" s="1"/>
  <c r="K33"/>
  <c r="M33" s="1"/>
  <c r="N33" s="1"/>
  <c r="Q33" s="1"/>
  <c r="G34" s="1"/>
  <c r="I33"/>
  <c r="J33" s="1"/>
  <c r="L34" l="1"/>
  <c r="R34" s="1"/>
  <c r="H35" s="1"/>
  <c r="K34"/>
  <c r="M34" s="1"/>
  <c r="N34" s="1"/>
  <c r="Q34" s="1"/>
  <c r="G35" s="1"/>
  <c r="I34"/>
  <c r="J34" s="1"/>
  <c r="L35" l="1"/>
  <c r="R35" s="1"/>
  <c r="H36" s="1"/>
  <c r="K35"/>
  <c r="M35" s="1"/>
  <c r="N35" s="1"/>
  <c r="Q35" s="1"/>
  <c r="G36" s="1"/>
  <c r="I35"/>
  <c r="J35" s="1"/>
  <c r="L36" l="1"/>
  <c r="R36" s="1"/>
  <c r="H37" s="1"/>
  <c r="K36"/>
  <c r="M36" s="1"/>
  <c r="N36" s="1"/>
  <c r="Q36" s="1"/>
  <c r="G37" s="1"/>
  <c r="I36"/>
  <c r="J36" s="1"/>
  <c r="L37" l="1"/>
  <c r="R37" s="1"/>
  <c r="H38" s="1"/>
  <c r="L38" s="1"/>
  <c r="R38" s="1"/>
  <c r="H39" s="1"/>
  <c r="L39" s="1"/>
  <c r="R39" s="1"/>
  <c r="H40" s="1"/>
  <c r="K37"/>
  <c r="M37" s="1"/>
  <c r="N37" s="1"/>
  <c r="Q37" s="1"/>
  <c r="G38" s="1"/>
  <c r="K38" s="1"/>
  <c r="Q38" s="1"/>
  <c r="G39" s="1"/>
  <c r="K39" s="1"/>
  <c r="Q39" s="1"/>
  <c r="G40" s="1"/>
  <c r="I37"/>
  <c r="J37" s="1"/>
  <c r="L40" l="1"/>
  <c r="R40" s="1"/>
  <c r="H41" s="1"/>
  <c r="K40"/>
  <c r="M40" s="1"/>
  <c r="N40" s="1"/>
  <c r="Q40" s="1"/>
  <c r="G41" s="1"/>
  <c r="I40"/>
  <c r="J40" s="1"/>
  <c r="L41" l="1"/>
  <c r="R41" s="1"/>
  <c r="H42" s="1"/>
  <c r="K41"/>
  <c r="M41" s="1"/>
  <c r="N41" s="1"/>
  <c r="Q41" s="1"/>
  <c r="G42" s="1"/>
  <c r="I41"/>
  <c r="J41" s="1"/>
  <c r="L42" l="1"/>
  <c r="R42" s="1"/>
  <c r="H43" s="1"/>
  <c r="K42"/>
  <c r="M42" s="1"/>
  <c r="N42" s="1"/>
  <c r="Q42" s="1"/>
  <c r="G43" s="1"/>
  <c r="I42"/>
  <c r="J42" s="1"/>
  <c r="L43" l="1"/>
  <c r="R43" s="1"/>
  <c r="H44" s="1"/>
  <c r="K43"/>
  <c r="M43" s="1"/>
  <c r="N43" s="1"/>
  <c r="Q43" s="1"/>
  <c r="G44" s="1"/>
  <c r="I43"/>
  <c r="J43" s="1"/>
  <c r="L44" l="1"/>
  <c r="R44" s="1"/>
  <c r="H45" s="1"/>
  <c r="L45" s="1"/>
  <c r="R45" s="1"/>
  <c r="H46" s="1"/>
  <c r="L46" s="1"/>
  <c r="R46" s="1"/>
  <c r="H47" s="1"/>
  <c r="K44"/>
  <c r="M44" s="1"/>
  <c r="N44" s="1"/>
  <c r="Q44" s="1"/>
  <c r="G45" s="1"/>
  <c r="K45" s="1"/>
  <c r="Q45" s="1"/>
  <c r="G46" s="1"/>
  <c r="K46" s="1"/>
  <c r="Q46" s="1"/>
  <c r="G47" s="1"/>
  <c r="I44"/>
  <c r="J44" s="1"/>
  <c r="L47" l="1"/>
  <c r="R47" s="1"/>
  <c r="H48" s="1"/>
  <c r="K47"/>
  <c r="M47" s="1"/>
  <c r="N47" s="1"/>
  <c r="Q47" s="1"/>
  <c r="G48" s="1"/>
  <c r="I47"/>
  <c r="J47" s="1"/>
  <c r="L48" l="1"/>
  <c r="R48" s="1"/>
  <c r="H49" s="1"/>
  <c r="K48"/>
  <c r="M48" s="1"/>
  <c r="N48" s="1"/>
  <c r="Q48" s="1"/>
  <c r="G49" s="1"/>
  <c r="I48"/>
  <c r="J48" s="1"/>
  <c r="L49" l="1"/>
  <c r="R49" s="1"/>
  <c r="H50" s="1"/>
  <c r="K49"/>
  <c r="M49" s="1"/>
  <c r="N49" s="1"/>
  <c r="Q49" s="1"/>
  <c r="G50" s="1"/>
  <c r="I49"/>
  <c r="J49" s="1"/>
  <c r="L50" l="1"/>
  <c r="R50" s="1"/>
  <c r="H51" s="1"/>
  <c r="K50"/>
  <c r="M50" s="1"/>
  <c r="N50" s="1"/>
  <c r="Q50" s="1"/>
  <c r="G51" s="1"/>
  <c r="I50"/>
  <c r="J50" s="1"/>
  <c r="L51" l="1"/>
  <c r="R51" s="1"/>
  <c r="H52" s="1"/>
  <c r="L52" s="1"/>
  <c r="R52" s="1"/>
  <c r="H53" s="1"/>
  <c r="L53" s="1"/>
  <c r="R53" s="1"/>
  <c r="H54" s="1"/>
  <c r="K51"/>
  <c r="M51" s="1"/>
  <c r="N51" s="1"/>
  <c r="Q51" s="1"/>
  <c r="G52" s="1"/>
  <c r="K52" s="1"/>
  <c r="Q52" s="1"/>
  <c r="G53" s="1"/>
  <c r="K53" s="1"/>
  <c r="Q53" s="1"/>
  <c r="G54" s="1"/>
  <c r="I51"/>
  <c r="J51" s="1"/>
  <c r="L54" l="1"/>
  <c r="R54" s="1"/>
  <c r="H55" s="1"/>
  <c r="K54"/>
  <c r="M54" s="1"/>
  <c r="N54" s="1"/>
  <c r="Q54" s="1"/>
  <c r="G55" s="1"/>
  <c r="I54"/>
  <c r="J54" s="1"/>
  <c r="L55" l="1"/>
  <c r="R55" s="1"/>
  <c r="H56" s="1"/>
  <c r="K55"/>
  <c r="M55" s="1"/>
  <c r="N55" s="1"/>
  <c r="Q55" s="1"/>
  <c r="G56" s="1"/>
  <c r="I55"/>
  <c r="J55" s="1"/>
  <c r="L56" l="1"/>
  <c r="R56" s="1"/>
  <c r="H57" s="1"/>
  <c r="K56"/>
  <c r="M56" s="1"/>
  <c r="N56" s="1"/>
  <c r="Q56" s="1"/>
  <c r="G57" s="1"/>
  <c r="I56"/>
  <c r="J56" s="1"/>
  <c r="L57" l="1"/>
  <c r="R57" s="1"/>
  <c r="H58" s="1"/>
  <c r="K57"/>
  <c r="M57" s="1"/>
  <c r="N57" s="1"/>
  <c r="Q57" s="1"/>
  <c r="G58" s="1"/>
  <c r="I57"/>
  <c r="J57" s="1"/>
  <c r="L58" l="1"/>
  <c r="R58" s="1"/>
  <c r="H59" s="1"/>
  <c r="L59" s="1"/>
  <c r="R59" s="1"/>
  <c r="H60" s="1"/>
  <c r="L60" s="1"/>
  <c r="R60" s="1"/>
  <c r="H61" s="1"/>
  <c r="K58"/>
  <c r="M58" s="1"/>
  <c r="N58" s="1"/>
  <c r="Q58" s="1"/>
  <c r="G59" s="1"/>
  <c r="K59" s="1"/>
  <c r="Q59" s="1"/>
  <c r="G60" s="1"/>
  <c r="K60" s="1"/>
  <c r="Q60" s="1"/>
  <c r="G61" s="1"/>
  <c r="I58"/>
  <c r="J58" s="1"/>
  <c r="L61" l="1"/>
  <c r="R61" s="1"/>
  <c r="H62" s="1"/>
  <c r="K61"/>
  <c r="M61" s="1"/>
  <c r="N61" s="1"/>
  <c r="Q61" s="1"/>
  <c r="G62" s="1"/>
  <c r="I61"/>
  <c r="J61" s="1"/>
  <c r="L62" l="1"/>
  <c r="R62" s="1"/>
  <c r="H63" s="1"/>
  <c r="K62"/>
  <c r="M62" s="1"/>
  <c r="N62" s="1"/>
  <c r="Q62" s="1"/>
  <c r="G63" s="1"/>
  <c r="I62"/>
  <c r="J62" s="1"/>
  <c r="L63" l="1"/>
  <c r="R63" s="1"/>
  <c r="H64" s="1"/>
  <c r="K63"/>
  <c r="M63" s="1"/>
  <c r="N63" s="1"/>
  <c r="Q63" s="1"/>
  <c r="G64" s="1"/>
  <c r="I63"/>
  <c r="J63" s="1"/>
  <c r="L64" l="1"/>
  <c r="R64" s="1"/>
  <c r="H65" s="1"/>
  <c r="K64"/>
  <c r="M64" s="1"/>
  <c r="N64" s="1"/>
  <c r="Q64" s="1"/>
  <c r="G65" s="1"/>
  <c r="I64"/>
  <c r="J64" s="1"/>
  <c r="L65" l="1"/>
  <c r="R65" s="1"/>
  <c r="H66" s="1"/>
  <c r="L66" s="1"/>
  <c r="R66" s="1"/>
  <c r="H67" s="1"/>
  <c r="L67" s="1"/>
  <c r="R67" s="1"/>
  <c r="H68" s="1"/>
  <c r="K65"/>
  <c r="M65" s="1"/>
  <c r="N65" s="1"/>
  <c r="Q65" s="1"/>
  <c r="G66" s="1"/>
  <c r="K66" s="1"/>
  <c r="Q66" s="1"/>
  <c r="G67" s="1"/>
  <c r="K67" s="1"/>
  <c r="Q67" s="1"/>
  <c r="G68" s="1"/>
  <c r="I65"/>
  <c r="J65" s="1"/>
  <c r="L68" l="1"/>
  <c r="R68" s="1"/>
  <c r="H69" s="1"/>
  <c r="K68"/>
  <c r="M68" s="1"/>
  <c r="N68" s="1"/>
  <c r="Q68" s="1"/>
  <c r="G69" s="1"/>
  <c r="I68"/>
  <c r="J68" s="1"/>
  <c r="L69" l="1"/>
  <c r="R69" s="1"/>
  <c r="H70" s="1"/>
  <c r="K69"/>
  <c r="M69" s="1"/>
  <c r="N69" s="1"/>
  <c r="Q69" s="1"/>
  <c r="G70" s="1"/>
  <c r="I69"/>
  <c r="J69" s="1"/>
  <c r="L70" l="1"/>
  <c r="R70" s="1"/>
  <c r="H71" s="1"/>
  <c r="K70"/>
  <c r="M70" s="1"/>
  <c r="N70" s="1"/>
  <c r="Q70" s="1"/>
  <c r="G71" s="1"/>
  <c r="I70"/>
  <c r="J70" s="1"/>
  <c r="L71" l="1"/>
  <c r="R71" s="1"/>
  <c r="H72" s="1"/>
  <c r="K71"/>
  <c r="M71" s="1"/>
  <c r="N71" s="1"/>
  <c r="Q71" s="1"/>
  <c r="G72" s="1"/>
  <c r="I71"/>
  <c r="J71" s="1"/>
  <c r="L72" l="1"/>
  <c r="R72" s="1"/>
  <c r="H73" s="1"/>
  <c r="L73" s="1"/>
  <c r="R73" s="1"/>
  <c r="H74" s="1"/>
  <c r="L74" s="1"/>
  <c r="R74" s="1"/>
  <c r="H75" s="1"/>
  <c r="K72"/>
  <c r="M72" s="1"/>
  <c r="N72" s="1"/>
  <c r="Q72" s="1"/>
  <c r="G73" s="1"/>
  <c r="K73" s="1"/>
  <c r="Q73" s="1"/>
  <c r="G74" s="1"/>
  <c r="K74" s="1"/>
  <c r="Q74" s="1"/>
  <c r="G75" s="1"/>
  <c r="I72"/>
  <c r="J72" s="1"/>
  <c r="L75" l="1"/>
  <c r="R75" s="1"/>
  <c r="H76" s="1"/>
  <c r="K75"/>
  <c r="M75" s="1"/>
  <c r="N75" s="1"/>
  <c r="Q75" s="1"/>
  <c r="G76" s="1"/>
  <c r="I75"/>
  <c r="J75" s="1"/>
  <c r="L76" l="1"/>
  <c r="R76" s="1"/>
  <c r="H77" s="1"/>
  <c r="K76"/>
  <c r="M76" s="1"/>
  <c r="N76" s="1"/>
  <c r="Q76" s="1"/>
  <c r="G77" s="1"/>
  <c r="I76"/>
  <c r="J76" s="1"/>
  <c r="L77" l="1"/>
  <c r="R77" s="1"/>
  <c r="H78" s="1"/>
  <c r="K77"/>
  <c r="M77" s="1"/>
  <c r="N77" s="1"/>
  <c r="Q77" s="1"/>
  <c r="G78" s="1"/>
  <c r="I77"/>
  <c r="J77" s="1"/>
  <c r="L78" l="1"/>
  <c r="R78" s="1"/>
  <c r="H79" s="1"/>
  <c r="K78"/>
  <c r="M78" s="1"/>
  <c r="N78" s="1"/>
  <c r="Q78" s="1"/>
  <c r="G79" s="1"/>
  <c r="I78"/>
  <c r="J78" s="1"/>
  <c r="L79" l="1"/>
  <c r="R79" s="1"/>
  <c r="H80" s="1"/>
  <c r="L80" s="1"/>
  <c r="R80" s="1"/>
  <c r="H81" s="1"/>
  <c r="L81" s="1"/>
  <c r="R81" s="1"/>
  <c r="H82" s="1"/>
  <c r="K79"/>
  <c r="M79" s="1"/>
  <c r="N79" s="1"/>
  <c r="Q79" s="1"/>
  <c r="G80" s="1"/>
  <c r="K80" s="1"/>
  <c r="Q80" s="1"/>
  <c r="G81" s="1"/>
  <c r="K81" s="1"/>
  <c r="Q81" s="1"/>
  <c r="G82" s="1"/>
  <c r="I79"/>
  <c r="J79" s="1"/>
  <c r="L82" l="1"/>
  <c r="R82" s="1"/>
  <c r="H83" s="1"/>
  <c r="K82"/>
  <c r="M82" s="1"/>
  <c r="N82" s="1"/>
  <c r="Q82" s="1"/>
  <c r="G83" s="1"/>
  <c r="I82"/>
  <c r="J82" s="1"/>
  <c r="L83" l="1"/>
  <c r="R83" s="1"/>
  <c r="H84" s="1"/>
  <c r="K83"/>
  <c r="M83" s="1"/>
  <c r="N83" s="1"/>
  <c r="Q83" s="1"/>
  <c r="G84" s="1"/>
  <c r="I83"/>
  <c r="J83" s="1"/>
  <c r="L84" l="1"/>
  <c r="R84" s="1"/>
  <c r="H85" s="1"/>
  <c r="K84"/>
  <c r="M84" s="1"/>
  <c r="N84" s="1"/>
  <c r="Q84" s="1"/>
  <c r="G85" s="1"/>
  <c r="I84"/>
  <c r="J84" s="1"/>
  <c r="L85" l="1"/>
  <c r="R85" s="1"/>
  <c r="H86" s="1"/>
  <c r="K85"/>
  <c r="M85" s="1"/>
  <c r="N85" s="1"/>
  <c r="Q85" s="1"/>
  <c r="G86" s="1"/>
  <c r="I85"/>
  <c r="J85" s="1"/>
  <c r="L86" l="1"/>
  <c r="R86" s="1"/>
  <c r="H87" s="1"/>
  <c r="L87" s="1"/>
  <c r="R87" s="1"/>
  <c r="H88" s="1"/>
  <c r="L88" s="1"/>
  <c r="R88" s="1"/>
  <c r="H89" s="1"/>
  <c r="K86"/>
  <c r="M86" s="1"/>
  <c r="N86" s="1"/>
  <c r="Q86" s="1"/>
  <c r="G87" s="1"/>
  <c r="K87" s="1"/>
  <c r="Q87" s="1"/>
  <c r="G88" s="1"/>
  <c r="K88" s="1"/>
  <c r="Q88" s="1"/>
  <c r="G89" s="1"/>
  <c r="I86"/>
  <c r="J86" s="1"/>
  <c r="L89" l="1"/>
  <c r="R89" s="1"/>
  <c r="H90" s="1"/>
  <c r="K89"/>
  <c r="M89" s="1"/>
  <c r="N89" s="1"/>
  <c r="Q89" s="1"/>
  <c r="G90" s="1"/>
  <c r="I89"/>
  <c r="J89" s="1"/>
  <c r="L90" l="1"/>
  <c r="R90" s="1"/>
  <c r="H91" s="1"/>
  <c r="K90"/>
  <c r="M90" s="1"/>
  <c r="N90" s="1"/>
  <c r="Q90" s="1"/>
  <c r="G91" s="1"/>
  <c r="I90"/>
  <c r="J90" s="1"/>
  <c r="L91" l="1"/>
  <c r="R91" s="1"/>
  <c r="H92" s="1"/>
  <c r="K91"/>
  <c r="M91" s="1"/>
  <c r="N91" s="1"/>
  <c r="Q91" s="1"/>
  <c r="G92" s="1"/>
  <c r="I91"/>
  <c r="J91" s="1"/>
  <c r="L92" l="1"/>
  <c r="R92" s="1"/>
  <c r="H93" s="1"/>
  <c r="K92"/>
  <c r="M92" s="1"/>
  <c r="N92" s="1"/>
  <c r="Q92" s="1"/>
  <c r="G93" s="1"/>
  <c r="I92"/>
  <c r="J92" s="1"/>
  <c r="L93" l="1"/>
  <c r="R93" s="1"/>
  <c r="H94" s="1"/>
  <c r="L94" s="1"/>
  <c r="R94" s="1"/>
  <c r="H95" s="1"/>
  <c r="L95" s="1"/>
  <c r="R95" s="1"/>
  <c r="H96" s="1"/>
  <c r="K93"/>
  <c r="M93" s="1"/>
  <c r="N93" s="1"/>
  <c r="Q93" s="1"/>
  <c r="G94" s="1"/>
  <c r="K94" s="1"/>
  <c r="Q94" s="1"/>
  <c r="G95" s="1"/>
  <c r="K95" s="1"/>
  <c r="Q95" s="1"/>
  <c r="G96" s="1"/>
  <c r="I93"/>
  <c r="J93" s="1"/>
  <c r="L96" l="1"/>
  <c r="R96" s="1"/>
  <c r="H97" s="1"/>
  <c r="K96"/>
  <c r="M96" s="1"/>
  <c r="N96" s="1"/>
  <c r="Q96" s="1"/>
  <c r="G97" s="1"/>
  <c r="I96"/>
  <c r="J96" s="1"/>
  <c r="L97" l="1"/>
  <c r="R97" s="1"/>
  <c r="H98" s="1"/>
  <c r="K97"/>
  <c r="M97" s="1"/>
  <c r="N97" s="1"/>
  <c r="Q97" s="1"/>
  <c r="G98" s="1"/>
  <c r="I97"/>
  <c r="J97" s="1"/>
  <c r="L98" l="1"/>
  <c r="R98" s="1"/>
  <c r="H99" s="1"/>
  <c r="K98"/>
  <c r="M98" s="1"/>
  <c r="N98" s="1"/>
  <c r="Q98" s="1"/>
  <c r="G99" s="1"/>
  <c r="I98"/>
  <c r="J98" s="1"/>
  <c r="L99" l="1"/>
  <c r="R99" s="1"/>
  <c r="H100" s="1"/>
  <c r="K99"/>
  <c r="M99" s="1"/>
  <c r="N99" s="1"/>
  <c r="Q99" s="1"/>
  <c r="G100" s="1"/>
  <c r="I99"/>
  <c r="J99" s="1"/>
  <c r="L100" l="1"/>
  <c r="R100" s="1"/>
  <c r="H101" s="1"/>
  <c r="L101" s="1"/>
  <c r="R101" s="1"/>
  <c r="H102" s="1"/>
  <c r="L102" s="1"/>
  <c r="R102" s="1"/>
  <c r="H103" s="1"/>
  <c r="K100"/>
  <c r="M100" s="1"/>
  <c r="N100" s="1"/>
  <c r="Q100" s="1"/>
  <c r="G101" s="1"/>
  <c r="K101" s="1"/>
  <c r="Q101" s="1"/>
  <c r="G102" s="1"/>
  <c r="K102" s="1"/>
  <c r="Q102" s="1"/>
  <c r="G103" s="1"/>
  <c r="I100"/>
  <c r="J100" s="1"/>
  <c r="L103" l="1"/>
  <c r="R103" s="1"/>
  <c r="H104" s="1"/>
  <c r="K103"/>
  <c r="M103" s="1"/>
  <c r="N103" s="1"/>
  <c r="Q103" s="1"/>
  <c r="G104" s="1"/>
  <c r="I103"/>
  <c r="J103" s="1"/>
  <c r="L104" l="1"/>
  <c r="R104" s="1"/>
  <c r="H105" s="1"/>
  <c r="K104"/>
  <c r="M104" s="1"/>
  <c r="N104" s="1"/>
  <c r="Q104" s="1"/>
  <c r="G105" s="1"/>
  <c r="I104"/>
  <c r="J104" s="1"/>
  <c r="L105" l="1"/>
  <c r="R105" s="1"/>
  <c r="H106" s="1"/>
  <c r="K105"/>
  <c r="M105" s="1"/>
  <c r="N105" s="1"/>
  <c r="Q105" s="1"/>
  <c r="G106" s="1"/>
  <c r="I105"/>
  <c r="J105" s="1"/>
  <c r="L106" l="1"/>
  <c r="R106" s="1"/>
  <c r="H107" s="1"/>
  <c r="K106"/>
  <c r="M106" s="1"/>
  <c r="N106" s="1"/>
  <c r="Q106" s="1"/>
  <c r="G107" s="1"/>
  <c r="I106"/>
  <c r="J106" s="1"/>
  <c r="L107" l="1"/>
  <c r="R107" s="1"/>
  <c r="H108" s="1"/>
  <c r="L108" s="1"/>
  <c r="R108" s="1"/>
  <c r="H109" s="1"/>
  <c r="L109" s="1"/>
  <c r="R109" s="1"/>
  <c r="H110" s="1"/>
  <c r="K107"/>
  <c r="M107" s="1"/>
  <c r="N107" s="1"/>
  <c r="Q107" s="1"/>
  <c r="G108" s="1"/>
  <c r="K108" s="1"/>
  <c r="Q108" s="1"/>
  <c r="G109" s="1"/>
  <c r="K109" s="1"/>
  <c r="Q109" s="1"/>
  <c r="G110" s="1"/>
  <c r="I107"/>
  <c r="J107" s="1"/>
  <c r="L110" l="1"/>
  <c r="R110" s="1"/>
  <c r="H111" s="1"/>
  <c r="K110"/>
  <c r="M110" s="1"/>
  <c r="N110" s="1"/>
  <c r="Q110" s="1"/>
  <c r="G111" s="1"/>
  <c r="I110"/>
  <c r="J110" s="1"/>
  <c r="L111" l="1"/>
  <c r="R111" s="1"/>
  <c r="H112" s="1"/>
  <c r="K111"/>
  <c r="M111" s="1"/>
  <c r="N111" s="1"/>
  <c r="Q111" s="1"/>
  <c r="G112" s="1"/>
  <c r="I111"/>
  <c r="J111" s="1"/>
  <c r="L112" l="1"/>
  <c r="R112" s="1"/>
  <c r="H113" s="1"/>
  <c r="K112"/>
  <c r="M112" s="1"/>
  <c r="N112" s="1"/>
  <c r="Q112" s="1"/>
  <c r="G113" s="1"/>
  <c r="I112"/>
  <c r="J112" s="1"/>
  <c r="L113" l="1"/>
  <c r="R113" s="1"/>
  <c r="H114" s="1"/>
  <c r="K113"/>
  <c r="M113" s="1"/>
  <c r="N113" s="1"/>
  <c r="Q113" s="1"/>
  <c r="G114" s="1"/>
  <c r="I113"/>
  <c r="J113" s="1"/>
  <c r="L114" l="1"/>
  <c r="R114" s="1"/>
  <c r="H115" s="1"/>
  <c r="L115" s="1"/>
  <c r="R115" s="1"/>
  <c r="H116" s="1"/>
  <c r="L116" s="1"/>
  <c r="R116" s="1"/>
  <c r="H117" s="1"/>
  <c r="K114"/>
  <c r="M114" s="1"/>
  <c r="N114" s="1"/>
  <c r="Q114" s="1"/>
  <c r="G115" s="1"/>
  <c r="K115" s="1"/>
  <c r="Q115" s="1"/>
  <c r="G116" s="1"/>
  <c r="K116" s="1"/>
  <c r="Q116" s="1"/>
  <c r="G117" s="1"/>
  <c r="I114"/>
  <c r="J114" s="1"/>
  <c r="L117" l="1"/>
  <c r="R117" s="1"/>
  <c r="H118" s="1"/>
  <c r="K117"/>
  <c r="M117" s="1"/>
  <c r="N117" s="1"/>
  <c r="Q117" s="1"/>
  <c r="G118" s="1"/>
  <c r="I117"/>
  <c r="J117" s="1"/>
  <c r="L118" l="1"/>
  <c r="R118" s="1"/>
  <c r="H119" s="1"/>
  <c r="K118"/>
  <c r="M118" s="1"/>
  <c r="N118" s="1"/>
  <c r="Q118" s="1"/>
  <c r="G119" s="1"/>
  <c r="I118"/>
  <c r="J118" s="1"/>
  <c r="L119" l="1"/>
  <c r="R119" s="1"/>
  <c r="H120" s="1"/>
  <c r="K119"/>
  <c r="M119" s="1"/>
  <c r="N119" s="1"/>
  <c r="Q119" s="1"/>
  <c r="G120" s="1"/>
  <c r="I119"/>
  <c r="J119" s="1"/>
  <c r="L120" l="1"/>
  <c r="R120" s="1"/>
  <c r="H121" s="1"/>
  <c r="K120"/>
  <c r="M120" s="1"/>
  <c r="N120" s="1"/>
  <c r="Q120" s="1"/>
  <c r="G121" s="1"/>
  <c r="I120"/>
  <c r="J120" s="1"/>
  <c r="L121" l="1"/>
  <c r="R121" s="1"/>
  <c r="H122" s="1"/>
  <c r="L122" s="1"/>
  <c r="R122" s="1"/>
  <c r="H123" s="1"/>
  <c r="L123" s="1"/>
  <c r="R123" s="1"/>
  <c r="H124" s="1"/>
  <c r="K121"/>
  <c r="M121" s="1"/>
  <c r="N121" s="1"/>
  <c r="Q121" s="1"/>
  <c r="G122" s="1"/>
  <c r="K122" s="1"/>
  <c r="Q122" s="1"/>
  <c r="G123" s="1"/>
  <c r="K123" s="1"/>
  <c r="Q123" s="1"/>
  <c r="G124" s="1"/>
  <c r="I121"/>
  <c r="J121" s="1"/>
  <c r="L124" l="1"/>
  <c r="R124" s="1"/>
  <c r="H125" s="1"/>
  <c r="K124"/>
  <c r="M124" s="1"/>
  <c r="N124" s="1"/>
  <c r="Q124" s="1"/>
  <c r="G125" s="1"/>
  <c r="I124"/>
  <c r="J124" s="1"/>
  <c r="L125" l="1"/>
  <c r="R125" s="1"/>
  <c r="H126" s="1"/>
  <c r="K125"/>
  <c r="M125" s="1"/>
  <c r="N125" s="1"/>
  <c r="Q125" s="1"/>
  <c r="G126" s="1"/>
  <c r="I125"/>
  <c r="J125" s="1"/>
  <c r="L126" l="1"/>
  <c r="R126" s="1"/>
  <c r="H127" s="1"/>
  <c r="K126"/>
  <c r="M126" s="1"/>
  <c r="N126" s="1"/>
  <c r="Q126" s="1"/>
  <c r="G127" s="1"/>
  <c r="I126"/>
  <c r="J126" s="1"/>
  <c r="L127" l="1"/>
  <c r="R127" s="1"/>
  <c r="H128" s="1"/>
  <c r="K127"/>
  <c r="M127" s="1"/>
  <c r="N127" s="1"/>
  <c r="Q127" s="1"/>
  <c r="G128" s="1"/>
  <c r="I127"/>
  <c r="J127" s="1"/>
  <c r="L128" l="1"/>
  <c r="R128" s="1"/>
  <c r="H129" s="1"/>
  <c r="L129" s="1"/>
  <c r="R129" s="1"/>
  <c r="H130" s="1"/>
  <c r="L130" s="1"/>
  <c r="R130" s="1"/>
  <c r="H131" s="1"/>
  <c r="K128"/>
  <c r="M128" s="1"/>
  <c r="N128" s="1"/>
  <c r="Q128" s="1"/>
  <c r="G129" s="1"/>
  <c r="K129" s="1"/>
  <c r="Q129" s="1"/>
  <c r="G130" s="1"/>
  <c r="K130" s="1"/>
  <c r="Q130" s="1"/>
  <c r="G131" s="1"/>
  <c r="I128"/>
  <c r="J128" s="1"/>
  <c r="L131" l="1"/>
  <c r="R131" s="1"/>
  <c r="H132" s="1"/>
  <c r="K131"/>
  <c r="M131" s="1"/>
  <c r="N131" s="1"/>
  <c r="Q131" s="1"/>
  <c r="G132" s="1"/>
  <c r="I131"/>
  <c r="J131" s="1"/>
  <c r="L132" l="1"/>
  <c r="R132" s="1"/>
  <c r="H133" s="1"/>
  <c r="K132"/>
  <c r="M132" s="1"/>
  <c r="N132" s="1"/>
  <c r="Q132" s="1"/>
  <c r="G133" s="1"/>
  <c r="I132"/>
  <c r="J132" s="1"/>
  <c r="L133" l="1"/>
  <c r="R133" s="1"/>
  <c r="H134" s="1"/>
  <c r="K133"/>
  <c r="M133" s="1"/>
  <c r="N133" s="1"/>
  <c r="Q133" s="1"/>
  <c r="G134" s="1"/>
  <c r="I133"/>
  <c r="J133" s="1"/>
  <c r="L134" l="1"/>
  <c r="R134" s="1"/>
  <c r="H135" s="1"/>
  <c r="K134"/>
  <c r="M134" s="1"/>
  <c r="N134" s="1"/>
  <c r="Q134" s="1"/>
  <c r="G135" s="1"/>
  <c r="I134"/>
  <c r="J134" s="1"/>
  <c r="L135" l="1"/>
  <c r="R135" s="1"/>
  <c r="H136" s="1"/>
  <c r="L136" s="1"/>
  <c r="R136" s="1"/>
  <c r="H137" s="1"/>
  <c r="L137" s="1"/>
  <c r="R137" s="1"/>
  <c r="H138" s="1"/>
  <c r="K135"/>
  <c r="M135" s="1"/>
  <c r="N135" s="1"/>
  <c r="Q135" s="1"/>
  <c r="G136" s="1"/>
  <c r="K136" s="1"/>
  <c r="Q136" s="1"/>
  <c r="G137" s="1"/>
  <c r="K137" s="1"/>
  <c r="Q137" s="1"/>
  <c r="G138" s="1"/>
  <c r="I135"/>
  <c r="J135" s="1"/>
  <c r="L138" l="1"/>
  <c r="R138" s="1"/>
  <c r="H139" s="1"/>
  <c r="K138"/>
  <c r="M138" s="1"/>
  <c r="N138" s="1"/>
  <c r="Q138" s="1"/>
  <c r="G139" s="1"/>
  <c r="I138"/>
  <c r="J138" s="1"/>
  <c r="L139" l="1"/>
  <c r="R139" s="1"/>
  <c r="H140" s="1"/>
  <c r="K139"/>
  <c r="M139" s="1"/>
  <c r="N139" s="1"/>
  <c r="Q139" s="1"/>
  <c r="G140" s="1"/>
  <c r="I139"/>
  <c r="J139" s="1"/>
  <c r="L140" l="1"/>
  <c r="R140" s="1"/>
  <c r="H141" s="1"/>
  <c r="K140"/>
  <c r="M140" s="1"/>
  <c r="N140" s="1"/>
  <c r="Q140" s="1"/>
  <c r="G141" s="1"/>
  <c r="I140"/>
  <c r="J140" s="1"/>
  <c r="L141" l="1"/>
  <c r="R141" s="1"/>
  <c r="H142" s="1"/>
  <c r="K141"/>
  <c r="M141" s="1"/>
  <c r="N141" s="1"/>
  <c r="Q141" s="1"/>
  <c r="G142" s="1"/>
  <c r="I141"/>
  <c r="J141" s="1"/>
  <c r="L142" l="1"/>
  <c r="R142" s="1"/>
  <c r="H143" s="1"/>
  <c r="L143" s="1"/>
  <c r="R143" s="1"/>
  <c r="H144" s="1"/>
  <c r="L144" s="1"/>
  <c r="R144" s="1"/>
  <c r="H145" s="1"/>
  <c r="K142"/>
  <c r="M142" s="1"/>
  <c r="N142" s="1"/>
  <c r="Q142" s="1"/>
  <c r="G143" s="1"/>
  <c r="K143" s="1"/>
  <c r="Q143" s="1"/>
  <c r="G144" s="1"/>
  <c r="K144" s="1"/>
  <c r="Q144" s="1"/>
  <c r="G145" s="1"/>
  <c r="I142"/>
  <c r="J142" s="1"/>
  <c r="L145" l="1"/>
  <c r="R145" s="1"/>
  <c r="H146" s="1"/>
  <c r="I145"/>
  <c r="J145" s="1"/>
  <c r="K145" l="1"/>
  <c r="M145" s="1"/>
  <c r="N145" s="1"/>
  <c r="Q145" s="1"/>
  <c r="G146" s="1"/>
  <c r="K146" l="1"/>
  <c r="M146" s="1"/>
  <c r="N146" s="1"/>
  <c r="Q146" s="1"/>
  <c r="G147" s="1"/>
  <c r="I146"/>
  <c r="J146" s="1"/>
  <c r="L146" s="1"/>
  <c r="R146" s="1"/>
  <c r="H147" s="1"/>
  <c r="K147" l="1"/>
  <c r="M147" s="1"/>
  <c r="N147" s="1"/>
  <c r="Q147" s="1"/>
  <c r="G148" s="1"/>
  <c r="I147"/>
  <c r="J147" s="1"/>
  <c r="L147" s="1"/>
  <c r="R147" s="1"/>
  <c r="H148" s="1"/>
  <c r="L148" l="1"/>
  <c r="R148" s="1"/>
  <c r="H149" s="1"/>
  <c r="K148"/>
  <c r="M148" s="1"/>
  <c r="N148" s="1"/>
  <c r="Q148" s="1"/>
  <c r="G149" s="1"/>
  <c r="I148"/>
  <c r="J148" s="1"/>
  <c r="L149" l="1"/>
  <c r="R149" s="1"/>
  <c r="H150" s="1"/>
  <c r="L150" s="1"/>
  <c r="R150" s="1"/>
  <c r="H151" s="1"/>
  <c r="L151" s="1"/>
  <c r="R151" s="1"/>
  <c r="H152" s="1"/>
  <c r="K149"/>
  <c r="M149" s="1"/>
  <c r="N149" s="1"/>
  <c r="Q149" s="1"/>
  <c r="G150" s="1"/>
  <c r="K150" s="1"/>
  <c r="Q150" s="1"/>
  <c r="G151" s="1"/>
  <c r="K151" s="1"/>
  <c r="Q151" s="1"/>
  <c r="G152" s="1"/>
  <c r="I149"/>
  <c r="J149" s="1"/>
  <c r="L152" l="1"/>
  <c r="R152" s="1"/>
  <c r="H153" s="1"/>
  <c r="K152"/>
  <c r="M152" s="1"/>
  <c r="N152" s="1"/>
  <c r="Q152" s="1"/>
  <c r="G153" s="1"/>
  <c r="I152"/>
  <c r="J152" s="1"/>
  <c r="L153" l="1"/>
  <c r="R153" s="1"/>
  <c r="H154" s="1"/>
  <c r="K153"/>
  <c r="M153" s="1"/>
  <c r="N153" s="1"/>
  <c r="Q153" s="1"/>
  <c r="G154" s="1"/>
  <c r="I153"/>
  <c r="J153" s="1"/>
  <c r="L154" l="1"/>
  <c r="R154" s="1"/>
  <c r="H155" s="1"/>
  <c r="K154"/>
  <c r="M154" s="1"/>
  <c r="N154" s="1"/>
  <c r="Q154" s="1"/>
  <c r="G155" s="1"/>
  <c r="I154"/>
  <c r="J154" s="1"/>
  <c r="L155" l="1"/>
  <c r="R155" s="1"/>
  <c r="H156" s="1"/>
  <c r="K155"/>
  <c r="M155" s="1"/>
  <c r="N155" s="1"/>
  <c r="Q155" s="1"/>
  <c r="G156" s="1"/>
  <c r="I155"/>
  <c r="J155" s="1"/>
  <c r="L156" l="1"/>
  <c r="R156" s="1"/>
  <c r="H157" s="1"/>
  <c r="L157" s="1"/>
  <c r="R157" s="1"/>
  <c r="H158" s="1"/>
  <c r="L158" s="1"/>
  <c r="R158" s="1"/>
  <c r="H159" s="1"/>
  <c r="K156"/>
  <c r="M156" s="1"/>
  <c r="N156" s="1"/>
  <c r="Q156" s="1"/>
  <c r="G157" s="1"/>
  <c r="K157" s="1"/>
  <c r="Q157" s="1"/>
  <c r="G158" s="1"/>
  <c r="K158" s="1"/>
  <c r="Q158" s="1"/>
  <c r="G159" s="1"/>
  <c r="I156"/>
  <c r="J156" s="1"/>
  <c r="L159" l="1"/>
  <c r="R159" s="1"/>
  <c r="H160" s="1"/>
  <c r="K159"/>
  <c r="M159" s="1"/>
  <c r="N159" s="1"/>
  <c r="Q159" s="1"/>
  <c r="G160" s="1"/>
  <c r="I159"/>
  <c r="J159" s="1"/>
  <c r="L160" l="1"/>
  <c r="R160" s="1"/>
  <c r="H161" s="1"/>
  <c r="K160"/>
  <c r="M160" s="1"/>
  <c r="N160" s="1"/>
  <c r="Q160" s="1"/>
  <c r="G161" s="1"/>
  <c r="I160"/>
  <c r="J160" s="1"/>
  <c r="L161" l="1"/>
  <c r="R161" s="1"/>
  <c r="H162" s="1"/>
  <c r="K161"/>
  <c r="M161" s="1"/>
  <c r="N161" s="1"/>
  <c r="Q161" s="1"/>
  <c r="G162" s="1"/>
  <c r="I161"/>
  <c r="J161" s="1"/>
  <c r="L162" l="1"/>
  <c r="R162" s="1"/>
  <c r="H163" s="1"/>
  <c r="K162"/>
  <c r="M162" s="1"/>
  <c r="N162" s="1"/>
  <c r="Q162" s="1"/>
  <c r="G163" s="1"/>
  <c r="I162"/>
  <c r="J162" s="1"/>
  <c r="L163" l="1"/>
  <c r="R163" s="1"/>
  <c r="H164" s="1"/>
  <c r="L164" s="1"/>
  <c r="R164" s="1"/>
  <c r="H165" s="1"/>
  <c r="L165" s="1"/>
  <c r="R165" s="1"/>
  <c r="H166" s="1"/>
  <c r="K163"/>
  <c r="M163" s="1"/>
  <c r="N163" s="1"/>
  <c r="Q163" s="1"/>
  <c r="G164" s="1"/>
  <c r="K164" s="1"/>
  <c r="Q164" s="1"/>
  <c r="G165" s="1"/>
  <c r="K165" s="1"/>
  <c r="Q165" s="1"/>
  <c r="G166" s="1"/>
  <c r="I163"/>
  <c r="J163" s="1"/>
  <c r="L166" l="1"/>
  <c r="R166" s="1"/>
  <c r="H167" s="1"/>
  <c r="K166"/>
  <c r="M166" s="1"/>
  <c r="N166" s="1"/>
  <c r="Q166" s="1"/>
  <c r="G167" s="1"/>
  <c r="I166"/>
  <c r="J166" s="1"/>
  <c r="L167" l="1"/>
  <c r="R167" s="1"/>
  <c r="H168" s="1"/>
  <c r="K167"/>
  <c r="M167" s="1"/>
  <c r="N167" s="1"/>
  <c r="Q167" s="1"/>
  <c r="G168" s="1"/>
  <c r="I167"/>
  <c r="J167" s="1"/>
  <c r="L168" l="1"/>
  <c r="R168" s="1"/>
  <c r="H169" s="1"/>
  <c r="K168"/>
  <c r="M168" s="1"/>
  <c r="N168" s="1"/>
  <c r="Q168" s="1"/>
  <c r="G169" s="1"/>
  <c r="I168"/>
  <c r="J168" s="1"/>
  <c r="L169" l="1"/>
  <c r="R169" s="1"/>
  <c r="H170" s="1"/>
  <c r="K169"/>
  <c r="M169" s="1"/>
  <c r="N169" s="1"/>
  <c r="Q169" s="1"/>
  <c r="G170" s="1"/>
  <c r="I169"/>
  <c r="J169" s="1"/>
  <c r="I170" l="1"/>
  <c r="J170" s="1"/>
  <c r="L170" s="1"/>
  <c r="R170" s="1"/>
  <c r="H171" s="1"/>
  <c r="L171" s="1"/>
  <c r="R171" s="1"/>
  <c r="H172" s="1"/>
  <c r="L172" s="1"/>
  <c r="R172" s="1"/>
  <c r="H173" s="1"/>
  <c r="K170" l="1"/>
  <c r="M170" s="1"/>
  <c r="N170" s="1"/>
  <c r="Q170" s="1"/>
  <c r="G171" s="1"/>
  <c r="K171" s="1"/>
  <c r="Q171" s="1"/>
  <c r="G172" s="1"/>
  <c r="K172" s="1"/>
  <c r="Q172" s="1"/>
  <c r="G173" s="1"/>
  <c r="K173" l="1"/>
  <c r="M173" s="1"/>
  <c r="N173" s="1"/>
  <c r="Q173" s="1"/>
  <c r="G174" s="1"/>
  <c r="I173"/>
  <c r="J173" s="1"/>
  <c r="L173" s="1"/>
  <c r="R173" s="1"/>
  <c r="H174" s="1"/>
  <c r="K174" l="1"/>
  <c r="M174" s="1"/>
  <c r="N174" s="1"/>
  <c r="Q174" s="1"/>
  <c r="G175" s="1"/>
  <c r="I174"/>
  <c r="J174" s="1"/>
  <c r="L174" s="1"/>
  <c r="R174" s="1"/>
  <c r="H175" s="1"/>
  <c r="L175" l="1"/>
  <c r="R175" s="1"/>
  <c r="H176" s="1"/>
  <c r="K175"/>
  <c r="M175" s="1"/>
  <c r="N175" s="1"/>
  <c r="Q175" s="1"/>
  <c r="G176" s="1"/>
  <c r="I175"/>
  <c r="J175" s="1"/>
  <c r="L176" l="1"/>
  <c r="R176" s="1"/>
  <c r="H177" s="1"/>
  <c r="K176"/>
  <c r="M176" s="1"/>
  <c r="N176" s="1"/>
  <c r="Q176" s="1"/>
  <c r="G177" s="1"/>
  <c r="I176"/>
  <c r="J176" s="1"/>
  <c r="L177" l="1"/>
  <c r="R177" s="1"/>
  <c r="H178" s="1"/>
  <c r="L178" s="1"/>
  <c r="R178" s="1"/>
  <c r="H179" s="1"/>
  <c r="L179" s="1"/>
  <c r="R179" s="1"/>
  <c r="H180" s="1"/>
  <c r="K177"/>
  <c r="M177" s="1"/>
  <c r="N177" s="1"/>
  <c r="Q177" s="1"/>
  <c r="G178" s="1"/>
  <c r="K178" s="1"/>
  <c r="Q178" s="1"/>
  <c r="G179" s="1"/>
  <c r="K179" s="1"/>
  <c r="Q179" s="1"/>
  <c r="G180" s="1"/>
  <c r="I177"/>
  <c r="J177" s="1"/>
  <c r="L180" l="1"/>
  <c r="R180" s="1"/>
  <c r="H181" s="1"/>
  <c r="K180"/>
  <c r="M180" s="1"/>
  <c r="N180" s="1"/>
  <c r="Q180" s="1"/>
  <c r="G181" s="1"/>
  <c r="I180"/>
  <c r="J180" s="1"/>
  <c r="L181" l="1"/>
  <c r="R181" s="1"/>
  <c r="H182" s="1"/>
  <c r="K181"/>
  <c r="M181" s="1"/>
  <c r="N181" s="1"/>
  <c r="Q181" s="1"/>
  <c r="G182" s="1"/>
  <c r="I181"/>
  <c r="J181" s="1"/>
  <c r="L182" l="1"/>
  <c r="R182" s="1"/>
  <c r="H183" s="1"/>
  <c r="K182"/>
  <c r="M182" s="1"/>
  <c r="N182" s="1"/>
  <c r="Q182" s="1"/>
  <c r="G183" s="1"/>
  <c r="I182"/>
  <c r="J182" s="1"/>
  <c r="L183" l="1"/>
  <c r="R183" s="1"/>
  <c r="H184" s="1"/>
  <c r="K183"/>
  <c r="M183" s="1"/>
  <c r="N183" s="1"/>
  <c r="Q183" s="1"/>
  <c r="G184" s="1"/>
  <c r="I183"/>
  <c r="J183" s="1"/>
  <c r="L184" l="1"/>
  <c r="R184" s="1"/>
  <c r="H185" s="1"/>
  <c r="L185" s="1"/>
  <c r="R185" s="1"/>
  <c r="H186" s="1"/>
  <c r="L186" s="1"/>
  <c r="R186" s="1"/>
  <c r="H187" s="1"/>
  <c r="K184"/>
  <c r="M184" s="1"/>
  <c r="N184" s="1"/>
  <c r="Q184" s="1"/>
  <c r="G185" s="1"/>
  <c r="K185" s="1"/>
  <c r="Q185" s="1"/>
  <c r="G186" s="1"/>
  <c r="K186" s="1"/>
  <c r="Q186" s="1"/>
  <c r="G187" s="1"/>
  <c r="I184"/>
  <c r="J184" s="1"/>
  <c r="L187" l="1"/>
  <c r="R187" s="1"/>
  <c r="H188" s="1"/>
  <c r="K187"/>
  <c r="M187" s="1"/>
  <c r="N187" s="1"/>
  <c r="Q187" s="1"/>
  <c r="G188" s="1"/>
  <c r="I187"/>
  <c r="J187" s="1"/>
  <c r="L188" l="1"/>
  <c r="R188" s="1"/>
  <c r="H189" s="1"/>
  <c r="K188"/>
  <c r="M188" s="1"/>
  <c r="N188" s="1"/>
  <c r="Q188" s="1"/>
  <c r="G189" s="1"/>
  <c r="I188"/>
  <c r="J188" s="1"/>
  <c r="L189" l="1"/>
  <c r="R189" s="1"/>
  <c r="H190" s="1"/>
  <c r="K189"/>
  <c r="M189" s="1"/>
  <c r="N189" s="1"/>
  <c r="Q189" s="1"/>
  <c r="G190" s="1"/>
  <c r="I189"/>
  <c r="J189" s="1"/>
  <c r="L190" l="1"/>
  <c r="R190" s="1"/>
  <c r="H191" s="1"/>
  <c r="K190"/>
  <c r="M190" s="1"/>
  <c r="N190" s="1"/>
  <c r="Q190" s="1"/>
  <c r="G191" s="1"/>
  <c r="I190"/>
  <c r="J190" s="1"/>
  <c r="L191" l="1"/>
  <c r="R191" s="1"/>
  <c r="H192" s="1"/>
  <c r="L192" s="1"/>
  <c r="R192" s="1"/>
  <c r="H193" s="1"/>
  <c r="L193" s="1"/>
  <c r="R193" s="1"/>
  <c r="H194" s="1"/>
  <c r="K191"/>
  <c r="M191" s="1"/>
  <c r="N191" s="1"/>
  <c r="Q191" s="1"/>
  <c r="G192" s="1"/>
  <c r="K192" s="1"/>
  <c r="Q192" s="1"/>
  <c r="G193" s="1"/>
  <c r="K193" s="1"/>
  <c r="Q193" s="1"/>
  <c r="G194" s="1"/>
  <c r="I191"/>
  <c r="J191" s="1"/>
  <c r="L194" l="1"/>
  <c r="R194" s="1"/>
  <c r="H195" s="1"/>
  <c r="K194"/>
  <c r="M194" s="1"/>
  <c r="N194" s="1"/>
  <c r="Q194" s="1"/>
  <c r="G195" s="1"/>
  <c r="I194"/>
  <c r="J194" s="1"/>
  <c r="L195" l="1"/>
  <c r="R195" s="1"/>
  <c r="H196" s="1"/>
  <c r="K195"/>
  <c r="M195" s="1"/>
  <c r="N195" s="1"/>
  <c r="Q195" s="1"/>
  <c r="G196" s="1"/>
  <c r="I195"/>
  <c r="J195" s="1"/>
  <c r="L196" l="1"/>
  <c r="R196" s="1"/>
  <c r="H197" s="1"/>
  <c r="K196"/>
  <c r="M196" s="1"/>
  <c r="N196" s="1"/>
  <c r="Q196" s="1"/>
  <c r="G197" s="1"/>
  <c r="I196"/>
  <c r="J196" s="1"/>
  <c r="L197" l="1"/>
  <c r="R197" s="1"/>
  <c r="H198" s="1"/>
  <c r="K197"/>
  <c r="M197" s="1"/>
  <c r="N197" s="1"/>
  <c r="Q197" s="1"/>
  <c r="G198" s="1"/>
  <c r="I197"/>
  <c r="J197" s="1"/>
  <c r="L198" l="1"/>
  <c r="R198" s="1"/>
  <c r="H199" s="1"/>
  <c r="L199" s="1"/>
  <c r="R199" s="1"/>
  <c r="H200" s="1"/>
  <c r="L200" s="1"/>
  <c r="R200" s="1"/>
  <c r="H201" s="1"/>
  <c r="K198"/>
  <c r="M198" s="1"/>
  <c r="N198" s="1"/>
  <c r="Q198" s="1"/>
  <c r="G199" s="1"/>
  <c r="K199" s="1"/>
  <c r="Q199" s="1"/>
  <c r="G200" s="1"/>
  <c r="K200" s="1"/>
  <c r="Q200" s="1"/>
  <c r="G201" s="1"/>
  <c r="I198"/>
  <c r="J198" s="1"/>
  <c r="L201" l="1"/>
  <c r="R201" s="1"/>
  <c r="H202" s="1"/>
  <c r="K201"/>
  <c r="M201" s="1"/>
  <c r="N201" s="1"/>
  <c r="Q201" s="1"/>
  <c r="G202" s="1"/>
  <c r="I201"/>
  <c r="J201" s="1"/>
  <c r="L202" l="1"/>
  <c r="R202" s="1"/>
  <c r="H203" s="1"/>
  <c r="K202"/>
  <c r="M202" s="1"/>
  <c r="N202" s="1"/>
  <c r="Q202" s="1"/>
  <c r="G203" s="1"/>
  <c r="I202"/>
  <c r="J202" s="1"/>
  <c r="L203" l="1"/>
  <c r="R203" s="1"/>
  <c r="H204" s="1"/>
  <c r="K203"/>
  <c r="M203" s="1"/>
  <c r="N203" s="1"/>
  <c r="Q203" s="1"/>
  <c r="G204" s="1"/>
  <c r="I203"/>
  <c r="J203" s="1"/>
  <c r="L204" l="1"/>
  <c r="R204" s="1"/>
  <c r="H205" s="1"/>
  <c r="K204"/>
  <c r="M204" s="1"/>
  <c r="N204" s="1"/>
  <c r="Q204" s="1"/>
  <c r="G205" s="1"/>
  <c r="I204"/>
  <c r="J204" s="1"/>
  <c r="L205" l="1"/>
  <c r="R205" s="1"/>
  <c r="H206" s="1"/>
  <c r="L206" s="1"/>
  <c r="R206" s="1"/>
  <c r="H207" s="1"/>
  <c r="L207" s="1"/>
  <c r="R207" s="1"/>
  <c r="H208" s="1"/>
  <c r="K205"/>
  <c r="M205" s="1"/>
  <c r="N205" s="1"/>
  <c r="Q205" s="1"/>
  <c r="G206" s="1"/>
  <c r="K206" s="1"/>
  <c r="Q206" s="1"/>
  <c r="G207" s="1"/>
  <c r="K207" s="1"/>
  <c r="Q207" s="1"/>
  <c r="G208" s="1"/>
  <c r="I205"/>
  <c r="J205" s="1"/>
  <c r="L208" l="1"/>
  <c r="R208" s="1"/>
  <c r="H209" s="1"/>
  <c r="K208"/>
  <c r="M208" s="1"/>
  <c r="N208" s="1"/>
  <c r="Q208" s="1"/>
  <c r="G209" s="1"/>
  <c r="I208"/>
  <c r="J208" s="1"/>
  <c r="L209" l="1"/>
  <c r="R209" s="1"/>
  <c r="H210" s="1"/>
  <c r="K209"/>
  <c r="M209" s="1"/>
  <c r="N209" s="1"/>
  <c r="Q209" s="1"/>
  <c r="G210" s="1"/>
  <c r="I209"/>
  <c r="J209" s="1"/>
  <c r="L210" l="1"/>
  <c r="R210" s="1"/>
  <c r="H211" s="1"/>
  <c r="K210"/>
  <c r="M210" s="1"/>
  <c r="N210" s="1"/>
  <c r="Q210" s="1"/>
  <c r="G211" s="1"/>
  <c r="I210"/>
  <c r="J210" s="1"/>
  <c r="L211" l="1"/>
  <c r="R211" s="1"/>
  <c r="H212" s="1"/>
  <c r="K211"/>
  <c r="M211" s="1"/>
  <c r="N211" s="1"/>
  <c r="Q211" s="1"/>
  <c r="G212" s="1"/>
  <c r="I211"/>
  <c r="J211" s="1"/>
  <c r="L212" l="1"/>
  <c r="R212" s="1"/>
  <c r="H213" s="1"/>
  <c r="L213" s="1"/>
  <c r="R213" s="1"/>
  <c r="H214" s="1"/>
  <c r="L214" s="1"/>
  <c r="R214" s="1"/>
  <c r="H215" s="1"/>
  <c r="K212"/>
  <c r="M212" s="1"/>
  <c r="N212" s="1"/>
  <c r="Q212" s="1"/>
  <c r="G213" s="1"/>
  <c r="K213" s="1"/>
  <c r="Q213" s="1"/>
  <c r="G214" s="1"/>
  <c r="K214" s="1"/>
  <c r="Q214" s="1"/>
  <c r="G215" s="1"/>
  <c r="I212"/>
  <c r="J212" s="1"/>
  <c r="L215" l="1"/>
  <c r="R215" s="1"/>
  <c r="H216" s="1"/>
  <c r="K215"/>
  <c r="M215" s="1"/>
  <c r="N215" s="1"/>
  <c r="Q215" s="1"/>
  <c r="G216" s="1"/>
  <c r="I215"/>
  <c r="J215" s="1"/>
  <c r="L216" l="1"/>
  <c r="R216" s="1"/>
  <c r="H217" s="1"/>
  <c r="K216"/>
  <c r="M216" s="1"/>
  <c r="N216" s="1"/>
  <c r="Q216" s="1"/>
  <c r="G217" s="1"/>
  <c r="I216"/>
  <c r="J216" s="1"/>
  <c r="L217" l="1"/>
  <c r="R217" s="1"/>
  <c r="H218" s="1"/>
  <c r="K217"/>
  <c r="M217" s="1"/>
  <c r="N217" s="1"/>
  <c r="Q217" s="1"/>
  <c r="G218" s="1"/>
  <c r="I217"/>
  <c r="J217" s="1"/>
  <c r="L218" l="1"/>
  <c r="R218" s="1"/>
  <c r="H219" s="1"/>
  <c r="K218"/>
  <c r="M218" s="1"/>
  <c r="N218" s="1"/>
  <c r="Q218" s="1"/>
  <c r="G219" s="1"/>
  <c r="I218"/>
  <c r="J218" s="1"/>
  <c r="K219" l="1"/>
  <c r="M219" s="1"/>
  <c r="N219" s="1"/>
  <c r="Q219" s="1"/>
  <c r="G220" s="1"/>
  <c r="K220" s="1"/>
  <c r="Q220" s="1"/>
  <c r="G221" s="1"/>
  <c r="K221" s="1"/>
  <c r="Q221" s="1"/>
  <c r="G222" s="1"/>
  <c r="I219"/>
  <c r="J219" s="1"/>
  <c r="L219" s="1"/>
  <c r="R219" s="1"/>
  <c r="H220" s="1"/>
  <c r="L220" s="1"/>
  <c r="R220" s="1"/>
  <c r="H221" s="1"/>
  <c r="L221" s="1"/>
  <c r="R221" s="1"/>
  <c r="H222" s="1"/>
  <c r="L222" l="1"/>
  <c r="R222" s="1"/>
  <c r="H223" s="1"/>
  <c r="K222"/>
  <c r="M222" s="1"/>
  <c r="N222" s="1"/>
  <c r="Q222" s="1"/>
  <c r="G223" s="1"/>
  <c r="I222"/>
  <c r="J222" s="1"/>
  <c r="L223" l="1"/>
  <c r="R223" s="1"/>
  <c r="H224" s="1"/>
  <c r="K223"/>
  <c r="M223" s="1"/>
  <c r="N223" s="1"/>
  <c r="Q223" s="1"/>
  <c r="G224" s="1"/>
  <c r="I223"/>
  <c r="J223" s="1"/>
  <c r="L224" l="1"/>
  <c r="R224" s="1"/>
  <c r="H225" s="1"/>
  <c r="K224"/>
  <c r="M224" s="1"/>
  <c r="N224" s="1"/>
  <c r="Q224" s="1"/>
  <c r="G225" s="1"/>
  <c r="I224"/>
  <c r="J224" s="1"/>
  <c r="L225" l="1"/>
  <c r="R225" s="1"/>
  <c r="H226" s="1"/>
  <c r="K225"/>
  <c r="M225" s="1"/>
  <c r="N225" s="1"/>
  <c r="Q225" s="1"/>
  <c r="G226" s="1"/>
  <c r="I225"/>
  <c r="J225" s="1"/>
  <c r="L226" l="1"/>
  <c r="R226" s="1"/>
  <c r="H227" s="1"/>
  <c r="L227" s="1"/>
  <c r="R227" s="1"/>
  <c r="H228" s="1"/>
  <c r="L228" s="1"/>
  <c r="R228" s="1"/>
  <c r="H229" s="1"/>
  <c r="K226"/>
  <c r="M226" s="1"/>
  <c r="N226" s="1"/>
  <c r="Q226" s="1"/>
  <c r="G227" s="1"/>
  <c r="K227" s="1"/>
  <c r="Q227" s="1"/>
  <c r="G228" s="1"/>
  <c r="K228" s="1"/>
  <c r="Q228" s="1"/>
  <c r="G229" s="1"/>
  <c r="I226"/>
  <c r="J226" s="1"/>
  <c r="L229" l="1"/>
  <c r="R229" s="1"/>
  <c r="H230" s="1"/>
  <c r="K229"/>
  <c r="M229" s="1"/>
  <c r="N229" s="1"/>
  <c r="Q229" s="1"/>
  <c r="G230" s="1"/>
  <c r="I229"/>
  <c r="J229" s="1"/>
  <c r="L230" l="1"/>
  <c r="R230" s="1"/>
  <c r="H231" s="1"/>
  <c r="K230"/>
  <c r="M230" s="1"/>
  <c r="N230" s="1"/>
  <c r="Q230" s="1"/>
  <c r="G231" s="1"/>
  <c r="I230"/>
  <c r="J230" s="1"/>
  <c r="L231" l="1"/>
  <c r="R231" s="1"/>
  <c r="H232" s="1"/>
  <c r="K231"/>
  <c r="M231" s="1"/>
  <c r="N231" s="1"/>
  <c r="Q231" s="1"/>
  <c r="G232" s="1"/>
  <c r="I231"/>
  <c r="J231" s="1"/>
  <c r="L232" l="1"/>
  <c r="R232" s="1"/>
  <c r="H233" s="1"/>
  <c r="K232"/>
  <c r="M232" s="1"/>
  <c r="N232" s="1"/>
  <c r="Q232" s="1"/>
  <c r="G233" s="1"/>
  <c r="I232"/>
  <c r="J232" s="1"/>
  <c r="L233" l="1"/>
  <c r="R233" s="1"/>
  <c r="H234" s="1"/>
  <c r="L234" s="1"/>
  <c r="R234" s="1"/>
  <c r="H235" s="1"/>
  <c r="L235" s="1"/>
  <c r="R235" s="1"/>
  <c r="H236" s="1"/>
  <c r="K233"/>
  <c r="M233" s="1"/>
  <c r="N233" s="1"/>
  <c r="Q233" s="1"/>
  <c r="G234" s="1"/>
  <c r="K234" s="1"/>
  <c r="Q234" s="1"/>
  <c r="G235" s="1"/>
  <c r="K235" s="1"/>
  <c r="Q235" s="1"/>
  <c r="G236" s="1"/>
  <c r="I233"/>
  <c r="J233" s="1"/>
  <c r="L236" l="1"/>
  <c r="R236" s="1"/>
  <c r="H237" s="1"/>
  <c r="K236"/>
  <c r="M236" s="1"/>
  <c r="N236" s="1"/>
  <c r="Q236" s="1"/>
  <c r="G237" s="1"/>
  <c r="I236"/>
  <c r="J236" s="1"/>
  <c r="L237" l="1"/>
  <c r="R237" s="1"/>
  <c r="H238" s="1"/>
  <c r="K237"/>
  <c r="M237" s="1"/>
  <c r="N237" s="1"/>
  <c r="Q237" s="1"/>
  <c r="G238" s="1"/>
  <c r="I237"/>
  <c r="J237" s="1"/>
  <c r="L238" l="1"/>
  <c r="R238" s="1"/>
  <c r="H239" s="1"/>
  <c r="K238"/>
  <c r="M238" s="1"/>
  <c r="N238" s="1"/>
  <c r="Q238" s="1"/>
  <c r="G239" s="1"/>
  <c r="I238"/>
  <c r="J238" s="1"/>
  <c r="L239" l="1"/>
  <c r="R239" s="1"/>
  <c r="H240" s="1"/>
  <c r="K239"/>
  <c r="M239" s="1"/>
  <c r="N239" s="1"/>
  <c r="Q239" s="1"/>
  <c r="G240" s="1"/>
  <c r="I239"/>
  <c r="J239" s="1"/>
  <c r="L240" l="1"/>
  <c r="R240" s="1"/>
  <c r="H241" s="1"/>
  <c r="L241" s="1"/>
  <c r="R241" s="1"/>
  <c r="H242" s="1"/>
  <c r="L242" s="1"/>
  <c r="R242" s="1"/>
  <c r="H243" s="1"/>
  <c r="K240"/>
  <c r="M240" s="1"/>
  <c r="N240" s="1"/>
  <c r="Q240" s="1"/>
  <c r="G241" s="1"/>
  <c r="K241" s="1"/>
  <c r="Q241" s="1"/>
  <c r="G242" s="1"/>
  <c r="K242" s="1"/>
  <c r="Q242" s="1"/>
  <c r="G243" s="1"/>
  <c r="I240"/>
  <c r="J240" s="1"/>
  <c r="L243" l="1"/>
  <c r="R243" s="1"/>
  <c r="H244" s="1"/>
  <c r="K243"/>
  <c r="M243" s="1"/>
  <c r="N243" s="1"/>
  <c r="Q243" s="1"/>
  <c r="G244" s="1"/>
  <c r="I243"/>
  <c r="J243" s="1"/>
  <c r="I244" l="1"/>
  <c r="J244" s="1"/>
  <c r="L244" s="1"/>
  <c r="R244" s="1"/>
  <c r="H245" s="1"/>
  <c r="K244" l="1"/>
  <c r="M244" s="1"/>
  <c r="N244" s="1"/>
  <c r="Q244" s="1"/>
  <c r="G245" s="1"/>
  <c r="K245" l="1"/>
  <c r="M245" s="1"/>
  <c r="N245" s="1"/>
  <c r="Q245" s="1"/>
  <c r="G246" s="1"/>
  <c r="I245"/>
  <c r="J245" s="1"/>
  <c r="L245" s="1"/>
  <c r="R245" s="1"/>
  <c r="H246" s="1"/>
  <c r="I246" l="1"/>
  <c r="J246" s="1"/>
  <c r="L246" s="1"/>
  <c r="R246" s="1"/>
  <c r="H247" s="1"/>
  <c r="K246" l="1"/>
  <c r="M246" s="1"/>
  <c r="N246" s="1"/>
  <c r="Q246" s="1"/>
  <c r="G247" s="1"/>
  <c r="K247" l="1"/>
  <c r="M247" s="1"/>
  <c r="N247" s="1"/>
  <c r="Q247" s="1"/>
  <c r="G248" s="1"/>
  <c r="K248" s="1"/>
  <c r="Q248" s="1"/>
  <c r="G249" s="1"/>
  <c r="K249" s="1"/>
  <c r="Q249" s="1"/>
  <c r="G250" s="1"/>
  <c r="I247"/>
  <c r="J247" s="1"/>
  <c r="L247" s="1"/>
  <c r="R247" s="1"/>
  <c r="H248" s="1"/>
  <c r="L248" s="1"/>
  <c r="R248" s="1"/>
  <c r="H249" s="1"/>
  <c r="L249" s="1"/>
  <c r="R249" s="1"/>
  <c r="H250" s="1"/>
  <c r="K250" l="1"/>
  <c r="M250" s="1"/>
  <c r="N250" s="1"/>
  <c r="Q250" s="1"/>
  <c r="G251" s="1"/>
  <c r="I250"/>
  <c r="J250" s="1"/>
  <c r="L250" s="1"/>
  <c r="R250" s="1"/>
  <c r="H251" s="1"/>
  <c r="L251" l="1"/>
  <c r="R251" s="1"/>
  <c r="H252" s="1"/>
  <c r="K251"/>
  <c r="M251" s="1"/>
  <c r="N251" s="1"/>
  <c r="Q251" s="1"/>
  <c r="G252" s="1"/>
  <c r="I251"/>
  <c r="J251" s="1"/>
  <c r="L252" l="1"/>
  <c r="R252" s="1"/>
  <c r="H253" s="1"/>
  <c r="K252"/>
  <c r="M252" s="1"/>
  <c r="N252" s="1"/>
  <c r="Q252" s="1"/>
  <c r="G253" s="1"/>
  <c r="I252"/>
  <c r="J252" s="1"/>
  <c r="L253" l="1"/>
  <c r="R253" s="1"/>
  <c r="H254" s="1"/>
  <c r="K253"/>
  <c r="M253" s="1"/>
  <c r="N253" s="1"/>
  <c r="Q253" s="1"/>
  <c r="G254" s="1"/>
  <c r="I253"/>
  <c r="J253" s="1"/>
  <c r="L254" l="1"/>
  <c r="R254" s="1"/>
  <c r="H255" s="1"/>
  <c r="L255" s="1"/>
  <c r="R255" s="1"/>
  <c r="H256" s="1"/>
  <c r="L256" s="1"/>
  <c r="R256" s="1"/>
  <c r="H257" s="1"/>
  <c r="K254"/>
  <c r="M254" s="1"/>
  <c r="N254" s="1"/>
  <c r="Q254" s="1"/>
  <c r="G255" s="1"/>
  <c r="K255" s="1"/>
  <c r="Q255" s="1"/>
  <c r="G256" s="1"/>
  <c r="K256" s="1"/>
  <c r="Q256" s="1"/>
  <c r="G257" s="1"/>
  <c r="I254"/>
  <c r="J254" s="1"/>
  <c r="L257" l="1"/>
  <c r="R257" s="1"/>
  <c r="H258" s="1"/>
  <c r="K257"/>
  <c r="M257" s="1"/>
  <c r="N257" s="1"/>
  <c r="Q257" s="1"/>
  <c r="G258" s="1"/>
  <c r="I257"/>
  <c r="J257" s="1"/>
  <c r="L258" l="1"/>
  <c r="R258" s="1"/>
  <c r="H259" s="1"/>
  <c r="K258"/>
  <c r="M258" s="1"/>
  <c r="N258" s="1"/>
  <c r="Q258" s="1"/>
  <c r="G259" s="1"/>
  <c r="I258"/>
  <c r="J258" s="1"/>
  <c r="L259" l="1"/>
  <c r="R259" s="1"/>
  <c r="H260" s="1"/>
  <c r="K259"/>
  <c r="M259" s="1"/>
  <c r="N259" s="1"/>
  <c r="Q259" s="1"/>
  <c r="G260" s="1"/>
  <c r="I259"/>
  <c r="J259" s="1"/>
  <c r="L260" l="1"/>
  <c r="R260" s="1"/>
  <c r="H261" s="1"/>
  <c r="K260"/>
  <c r="M260" s="1"/>
  <c r="N260" s="1"/>
  <c r="Q260" s="1"/>
  <c r="G261" s="1"/>
  <c r="I260"/>
  <c r="J260" s="1"/>
  <c r="K261" l="1"/>
  <c r="M261" s="1"/>
  <c r="N261" s="1"/>
  <c r="Q261" s="1"/>
  <c r="G262" s="1"/>
  <c r="K262" s="1"/>
  <c r="Q262" s="1"/>
  <c r="G263" s="1"/>
  <c r="K263" s="1"/>
  <c r="Q263" s="1"/>
  <c r="G264" s="1"/>
  <c r="I261"/>
  <c r="J261" s="1"/>
  <c r="L261" s="1"/>
  <c r="R261" s="1"/>
  <c r="H262" s="1"/>
  <c r="L262" s="1"/>
  <c r="R262" s="1"/>
  <c r="H263" s="1"/>
  <c r="L263" s="1"/>
  <c r="R263" s="1"/>
  <c r="H264" s="1"/>
  <c r="L264" l="1"/>
  <c r="R264" s="1"/>
  <c r="H265" s="1"/>
  <c r="K264"/>
  <c r="M264" s="1"/>
  <c r="N264" s="1"/>
  <c r="Q264" s="1"/>
  <c r="G265" s="1"/>
  <c r="I264"/>
  <c r="J264" s="1"/>
  <c r="K265" l="1"/>
  <c r="M265" s="1"/>
  <c r="N265" s="1"/>
  <c r="Q265" s="1"/>
  <c r="G266" s="1"/>
  <c r="I265"/>
  <c r="J265" s="1"/>
  <c r="L265" s="1"/>
  <c r="R265" s="1"/>
  <c r="H266" s="1"/>
  <c r="L266" l="1"/>
  <c r="R266" s="1"/>
  <c r="H267" s="1"/>
  <c r="K266"/>
  <c r="M266" s="1"/>
  <c r="N266" s="1"/>
  <c r="Q266" s="1"/>
  <c r="G267" s="1"/>
  <c r="I266"/>
  <c r="J266" s="1"/>
  <c r="L267" l="1"/>
  <c r="R267" s="1"/>
  <c r="H268" s="1"/>
  <c r="K267"/>
  <c r="M267" s="1"/>
  <c r="N267" s="1"/>
  <c r="Q267" s="1"/>
  <c r="G268" s="1"/>
  <c r="I267"/>
  <c r="J267" s="1"/>
  <c r="K268" l="1"/>
  <c r="M268" s="1"/>
  <c r="N268" s="1"/>
  <c r="Q268" s="1"/>
  <c r="G269" s="1"/>
  <c r="K269" s="1"/>
  <c r="Q269" s="1"/>
  <c r="G270" s="1"/>
  <c r="K270" s="1"/>
  <c r="Q270" s="1"/>
  <c r="G271" s="1"/>
  <c r="I268"/>
  <c r="J268" s="1"/>
  <c r="L268" s="1"/>
  <c r="R268" s="1"/>
  <c r="H269" s="1"/>
  <c r="L269" s="1"/>
  <c r="R269" s="1"/>
  <c r="H270" s="1"/>
  <c r="L270" s="1"/>
  <c r="R270" s="1"/>
  <c r="H271" s="1"/>
  <c r="I271" l="1"/>
  <c r="J271" s="1"/>
  <c r="L271" s="1"/>
  <c r="R271" s="1"/>
  <c r="H272" s="1"/>
  <c r="K271" l="1"/>
  <c r="M271" s="1"/>
  <c r="N271" s="1"/>
  <c r="Q271" s="1"/>
  <c r="G272" s="1"/>
  <c r="K272" l="1"/>
  <c r="M272" s="1"/>
  <c r="N272" s="1"/>
  <c r="Q272" s="1"/>
  <c r="G273" s="1"/>
  <c r="I272"/>
  <c r="J272" s="1"/>
  <c r="L272" s="1"/>
  <c r="R272" s="1"/>
  <c r="H273" s="1"/>
  <c r="K273" l="1"/>
  <c r="M273" s="1"/>
  <c r="N273" s="1"/>
  <c r="Q273" s="1"/>
  <c r="G274" s="1"/>
  <c r="I273"/>
  <c r="J273" s="1"/>
  <c r="L273"/>
  <c r="R273" s="1"/>
  <c r="H274" s="1"/>
  <c r="K274" l="1"/>
  <c r="M274" s="1"/>
  <c r="N274" s="1"/>
  <c r="Q274" s="1"/>
  <c r="G275" s="1"/>
  <c r="I274"/>
  <c r="J274" s="1"/>
  <c r="L274"/>
  <c r="R274" s="1"/>
  <c r="H275" s="1"/>
  <c r="K275" l="1"/>
  <c r="M275" s="1"/>
  <c r="N275" s="1"/>
  <c r="Q275" s="1"/>
  <c r="G276" s="1"/>
  <c r="K276" s="1"/>
  <c r="Q276" s="1"/>
  <c r="I275"/>
  <c r="J275" s="1"/>
  <c r="L275"/>
  <c r="R275" s="1"/>
  <c r="H276" s="1"/>
  <c r="L276" s="1"/>
  <c r="R276" s="1"/>
</calcChain>
</file>

<file path=xl/sharedStrings.xml><?xml version="1.0" encoding="utf-8"?>
<sst xmlns="http://schemas.openxmlformats.org/spreadsheetml/2006/main" count="28" uniqueCount="27">
  <si>
    <t>data</t>
  </si>
  <si>
    <t>bazalt</t>
  </si>
  <si>
    <t>granit</t>
  </si>
  <si>
    <t>uloz. granit</t>
  </si>
  <si>
    <t>uloz bazalt</t>
  </si>
  <si>
    <t>zost granit</t>
  </si>
  <si>
    <t>zost bazalt</t>
  </si>
  <si>
    <t>dzien.tyg</t>
  </si>
  <si>
    <t>dostawa granit</t>
  </si>
  <si>
    <t>typ dostawy</t>
  </si>
  <si>
    <t>czy dzien roboczy</t>
  </si>
  <si>
    <t>czy dostawa b</t>
  </si>
  <si>
    <t>wartosc dostawy b</t>
  </si>
  <si>
    <t>granit koniec</t>
  </si>
  <si>
    <t>bazalt koniec</t>
  </si>
  <si>
    <t>miesiąc</t>
  </si>
  <si>
    <t>a)</t>
  </si>
  <si>
    <t>pierwszy roboczy?</t>
  </si>
  <si>
    <t>zmiana miesiąca?</t>
  </si>
  <si>
    <t>ile ułożono?</t>
  </si>
  <si>
    <t>ułożony bazalt</t>
  </si>
  <si>
    <t>ułożony granit</t>
  </si>
  <si>
    <t>Etykiety wierszy</t>
  </si>
  <si>
    <t>Suma końcowa</t>
  </si>
  <si>
    <t>Wartości</t>
  </si>
  <si>
    <t>Suma z ułożony bazalt</t>
  </si>
  <si>
    <t>Suma z ułożony granit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</si>
</sst>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0" fillId="2" borderId="0" xfId="0" applyNumberFormat="1" applyFill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/>
    <xf numFmtId="14" fontId="0" fillId="3" borderId="0" xfId="0" applyNumberFormat="1" applyFill="1"/>
    <xf numFmtId="0" fontId="0" fillId="3" borderId="0" xfId="0" applyNumberFormat="1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/>
            </a:pPr>
            <a:r>
              <a:rPr lang="pl-PL" sz="1800" b="1" i="0" u="none" strike="noStrike" baseline="0"/>
              <a:t>poranny zapas kostki granitowej i kostki bazaltowej dla danych z okresu od 1.03.2013 do 1.11.2013</a:t>
            </a:r>
            <a:endParaRPr lang="pl-PL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Arkusz1!$G$1</c:f>
              <c:strCache>
                <c:ptCount val="1"/>
                <c:pt idx="0">
                  <c:v>granit</c:v>
                </c:pt>
              </c:strCache>
            </c:strRef>
          </c:tx>
          <c:marker>
            <c:symbol val="none"/>
          </c:marker>
          <c:cat>
            <c:numRef>
              <c:f>Arkusz1!$D$2:$D$276</c:f>
              <c:numCache>
                <c:formatCode>dd/mm/yyyy</c:formatCode>
                <c:ptCount val="275"/>
                <c:pt idx="0">
                  <c:v>41334</c:v>
                </c:pt>
                <c:pt idx="1">
                  <c:v>41335</c:v>
                </c:pt>
                <c:pt idx="2">
                  <c:v>41336</c:v>
                </c:pt>
                <c:pt idx="3">
                  <c:v>41337</c:v>
                </c:pt>
                <c:pt idx="4">
                  <c:v>41338</c:v>
                </c:pt>
                <c:pt idx="5">
                  <c:v>41339</c:v>
                </c:pt>
                <c:pt idx="6">
                  <c:v>41340</c:v>
                </c:pt>
                <c:pt idx="7">
                  <c:v>41341</c:v>
                </c:pt>
                <c:pt idx="8">
                  <c:v>41342</c:v>
                </c:pt>
                <c:pt idx="9">
                  <c:v>41343</c:v>
                </c:pt>
                <c:pt idx="10">
                  <c:v>41344</c:v>
                </c:pt>
                <c:pt idx="11">
                  <c:v>41345</c:v>
                </c:pt>
                <c:pt idx="12">
                  <c:v>41346</c:v>
                </c:pt>
                <c:pt idx="13">
                  <c:v>41347</c:v>
                </c:pt>
                <c:pt idx="14">
                  <c:v>41348</c:v>
                </c:pt>
                <c:pt idx="15">
                  <c:v>41349</c:v>
                </c:pt>
                <c:pt idx="16">
                  <c:v>41350</c:v>
                </c:pt>
                <c:pt idx="17">
                  <c:v>41351</c:v>
                </c:pt>
                <c:pt idx="18">
                  <c:v>41352</c:v>
                </c:pt>
                <c:pt idx="19">
                  <c:v>41353</c:v>
                </c:pt>
                <c:pt idx="20">
                  <c:v>41354</c:v>
                </c:pt>
                <c:pt idx="21">
                  <c:v>41355</c:v>
                </c:pt>
                <c:pt idx="22">
                  <c:v>41356</c:v>
                </c:pt>
                <c:pt idx="23">
                  <c:v>41357</c:v>
                </c:pt>
                <c:pt idx="24">
                  <c:v>41358</c:v>
                </c:pt>
                <c:pt idx="25">
                  <c:v>41359</c:v>
                </c:pt>
                <c:pt idx="26">
                  <c:v>41360</c:v>
                </c:pt>
                <c:pt idx="27">
                  <c:v>41361</c:v>
                </c:pt>
                <c:pt idx="28">
                  <c:v>41362</c:v>
                </c:pt>
                <c:pt idx="29">
                  <c:v>41363</c:v>
                </c:pt>
                <c:pt idx="30">
                  <c:v>41364</c:v>
                </c:pt>
                <c:pt idx="31">
                  <c:v>41365</c:v>
                </c:pt>
                <c:pt idx="32">
                  <c:v>41366</c:v>
                </c:pt>
                <c:pt idx="33">
                  <c:v>41367</c:v>
                </c:pt>
                <c:pt idx="34">
                  <c:v>41368</c:v>
                </c:pt>
                <c:pt idx="35">
                  <c:v>41369</c:v>
                </c:pt>
                <c:pt idx="36">
                  <c:v>41370</c:v>
                </c:pt>
                <c:pt idx="37">
                  <c:v>41371</c:v>
                </c:pt>
                <c:pt idx="38">
                  <c:v>41372</c:v>
                </c:pt>
                <c:pt idx="39">
                  <c:v>41373</c:v>
                </c:pt>
                <c:pt idx="40">
                  <c:v>41374</c:v>
                </c:pt>
                <c:pt idx="41">
                  <c:v>41375</c:v>
                </c:pt>
                <c:pt idx="42">
                  <c:v>41376</c:v>
                </c:pt>
                <c:pt idx="43">
                  <c:v>41377</c:v>
                </c:pt>
                <c:pt idx="44">
                  <c:v>41378</c:v>
                </c:pt>
                <c:pt idx="45">
                  <c:v>41379</c:v>
                </c:pt>
                <c:pt idx="46">
                  <c:v>41380</c:v>
                </c:pt>
                <c:pt idx="47">
                  <c:v>41381</c:v>
                </c:pt>
                <c:pt idx="48">
                  <c:v>41382</c:v>
                </c:pt>
                <c:pt idx="49">
                  <c:v>41383</c:v>
                </c:pt>
                <c:pt idx="50">
                  <c:v>41384</c:v>
                </c:pt>
                <c:pt idx="51">
                  <c:v>41385</c:v>
                </c:pt>
                <c:pt idx="52">
                  <c:v>41386</c:v>
                </c:pt>
                <c:pt idx="53">
                  <c:v>41387</c:v>
                </c:pt>
                <c:pt idx="54">
                  <c:v>41388</c:v>
                </c:pt>
                <c:pt idx="55">
                  <c:v>41389</c:v>
                </c:pt>
                <c:pt idx="56">
                  <c:v>41390</c:v>
                </c:pt>
                <c:pt idx="57">
                  <c:v>41391</c:v>
                </c:pt>
                <c:pt idx="58">
                  <c:v>41392</c:v>
                </c:pt>
                <c:pt idx="59">
                  <c:v>41393</c:v>
                </c:pt>
                <c:pt idx="60">
                  <c:v>41394</c:v>
                </c:pt>
                <c:pt idx="61">
                  <c:v>41395</c:v>
                </c:pt>
                <c:pt idx="62">
                  <c:v>41396</c:v>
                </c:pt>
                <c:pt idx="63">
                  <c:v>41397</c:v>
                </c:pt>
                <c:pt idx="64">
                  <c:v>41398</c:v>
                </c:pt>
                <c:pt idx="65">
                  <c:v>41399</c:v>
                </c:pt>
                <c:pt idx="66">
                  <c:v>41400</c:v>
                </c:pt>
                <c:pt idx="67">
                  <c:v>41401</c:v>
                </c:pt>
                <c:pt idx="68">
                  <c:v>41402</c:v>
                </c:pt>
                <c:pt idx="69">
                  <c:v>41403</c:v>
                </c:pt>
                <c:pt idx="70">
                  <c:v>41404</c:v>
                </c:pt>
                <c:pt idx="71">
                  <c:v>41405</c:v>
                </c:pt>
                <c:pt idx="72">
                  <c:v>41406</c:v>
                </c:pt>
                <c:pt idx="73">
                  <c:v>41407</c:v>
                </c:pt>
                <c:pt idx="74">
                  <c:v>41408</c:v>
                </c:pt>
                <c:pt idx="75">
                  <c:v>41409</c:v>
                </c:pt>
                <c:pt idx="76">
                  <c:v>41410</c:v>
                </c:pt>
                <c:pt idx="77">
                  <c:v>41411</c:v>
                </c:pt>
                <c:pt idx="78">
                  <c:v>41412</c:v>
                </c:pt>
                <c:pt idx="79">
                  <c:v>41413</c:v>
                </c:pt>
                <c:pt idx="80">
                  <c:v>41414</c:v>
                </c:pt>
                <c:pt idx="81">
                  <c:v>41415</c:v>
                </c:pt>
                <c:pt idx="82">
                  <c:v>41416</c:v>
                </c:pt>
                <c:pt idx="83">
                  <c:v>41417</c:v>
                </c:pt>
                <c:pt idx="84">
                  <c:v>41418</c:v>
                </c:pt>
                <c:pt idx="85">
                  <c:v>41419</c:v>
                </c:pt>
                <c:pt idx="86">
                  <c:v>41420</c:v>
                </c:pt>
                <c:pt idx="87">
                  <c:v>41421</c:v>
                </c:pt>
                <c:pt idx="88">
                  <c:v>41422</c:v>
                </c:pt>
                <c:pt idx="89">
                  <c:v>41423</c:v>
                </c:pt>
                <c:pt idx="90">
                  <c:v>41424</c:v>
                </c:pt>
                <c:pt idx="91">
                  <c:v>41425</c:v>
                </c:pt>
                <c:pt idx="92">
                  <c:v>41426</c:v>
                </c:pt>
                <c:pt idx="93">
                  <c:v>41427</c:v>
                </c:pt>
                <c:pt idx="94">
                  <c:v>41428</c:v>
                </c:pt>
                <c:pt idx="95">
                  <c:v>41429</c:v>
                </c:pt>
                <c:pt idx="96">
                  <c:v>41430</c:v>
                </c:pt>
                <c:pt idx="97">
                  <c:v>41431</c:v>
                </c:pt>
                <c:pt idx="98">
                  <c:v>41432</c:v>
                </c:pt>
                <c:pt idx="99">
                  <c:v>41433</c:v>
                </c:pt>
                <c:pt idx="100">
                  <c:v>41434</c:v>
                </c:pt>
                <c:pt idx="101">
                  <c:v>41435</c:v>
                </c:pt>
                <c:pt idx="102">
                  <c:v>41436</c:v>
                </c:pt>
                <c:pt idx="103">
                  <c:v>41437</c:v>
                </c:pt>
                <c:pt idx="104">
                  <c:v>41438</c:v>
                </c:pt>
                <c:pt idx="105">
                  <c:v>41439</c:v>
                </c:pt>
                <c:pt idx="106">
                  <c:v>41440</c:v>
                </c:pt>
                <c:pt idx="107">
                  <c:v>41441</c:v>
                </c:pt>
                <c:pt idx="108">
                  <c:v>41442</c:v>
                </c:pt>
                <c:pt idx="109">
                  <c:v>41443</c:v>
                </c:pt>
                <c:pt idx="110">
                  <c:v>41444</c:v>
                </c:pt>
                <c:pt idx="111">
                  <c:v>41445</c:v>
                </c:pt>
                <c:pt idx="112">
                  <c:v>41446</c:v>
                </c:pt>
                <c:pt idx="113">
                  <c:v>41447</c:v>
                </c:pt>
                <c:pt idx="114">
                  <c:v>41448</c:v>
                </c:pt>
                <c:pt idx="115">
                  <c:v>41449</c:v>
                </c:pt>
                <c:pt idx="116">
                  <c:v>41450</c:v>
                </c:pt>
                <c:pt idx="117">
                  <c:v>41451</c:v>
                </c:pt>
                <c:pt idx="118">
                  <c:v>41452</c:v>
                </c:pt>
                <c:pt idx="119">
                  <c:v>41453</c:v>
                </c:pt>
                <c:pt idx="120">
                  <c:v>41454</c:v>
                </c:pt>
                <c:pt idx="121">
                  <c:v>41455</c:v>
                </c:pt>
                <c:pt idx="122">
                  <c:v>41456</c:v>
                </c:pt>
                <c:pt idx="123">
                  <c:v>41457</c:v>
                </c:pt>
                <c:pt idx="124">
                  <c:v>41458</c:v>
                </c:pt>
                <c:pt idx="125">
                  <c:v>41459</c:v>
                </c:pt>
                <c:pt idx="126">
                  <c:v>41460</c:v>
                </c:pt>
                <c:pt idx="127">
                  <c:v>41461</c:v>
                </c:pt>
                <c:pt idx="128">
                  <c:v>41462</c:v>
                </c:pt>
                <c:pt idx="129">
                  <c:v>41463</c:v>
                </c:pt>
                <c:pt idx="130">
                  <c:v>41464</c:v>
                </c:pt>
                <c:pt idx="131">
                  <c:v>41465</c:v>
                </c:pt>
                <c:pt idx="132">
                  <c:v>41466</c:v>
                </c:pt>
                <c:pt idx="133">
                  <c:v>41467</c:v>
                </c:pt>
                <c:pt idx="134">
                  <c:v>41468</c:v>
                </c:pt>
                <c:pt idx="135">
                  <c:v>41469</c:v>
                </c:pt>
                <c:pt idx="136">
                  <c:v>41470</c:v>
                </c:pt>
                <c:pt idx="137">
                  <c:v>41471</c:v>
                </c:pt>
                <c:pt idx="138">
                  <c:v>41472</c:v>
                </c:pt>
                <c:pt idx="139">
                  <c:v>41473</c:v>
                </c:pt>
                <c:pt idx="140">
                  <c:v>41474</c:v>
                </c:pt>
                <c:pt idx="141">
                  <c:v>41475</c:v>
                </c:pt>
                <c:pt idx="142">
                  <c:v>41476</c:v>
                </c:pt>
                <c:pt idx="143">
                  <c:v>41477</c:v>
                </c:pt>
                <c:pt idx="144">
                  <c:v>41478</c:v>
                </c:pt>
                <c:pt idx="145">
                  <c:v>41479</c:v>
                </c:pt>
                <c:pt idx="146">
                  <c:v>41480</c:v>
                </c:pt>
                <c:pt idx="147">
                  <c:v>41481</c:v>
                </c:pt>
                <c:pt idx="148">
                  <c:v>41482</c:v>
                </c:pt>
                <c:pt idx="149">
                  <c:v>41483</c:v>
                </c:pt>
                <c:pt idx="150">
                  <c:v>41484</c:v>
                </c:pt>
                <c:pt idx="151">
                  <c:v>41485</c:v>
                </c:pt>
                <c:pt idx="152">
                  <c:v>41486</c:v>
                </c:pt>
                <c:pt idx="153">
                  <c:v>41487</c:v>
                </c:pt>
                <c:pt idx="154">
                  <c:v>41488</c:v>
                </c:pt>
                <c:pt idx="155">
                  <c:v>41489</c:v>
                </c:pt>
                <c:pt idx="156">
                  <c:v>41490</c:v>
                </c:pt>
                <c:pt idx="157">
                  <c:v>41491</c:v>
                </c:pt>
                <c:pt idx="158">
                  <c:v>41492</c:v>
                </c:pt>
                <c:pt idx="159">
                  <c:v>41493</c:v>
                </c:pt>
                <c:pt idx="160">
                  <c:v>41494</c:v>
                </c:pt>
                <c:pt idx="161">
                  <c:v>41495</c:v>
                </c:pt>
                <c:pt idx="162">
                  <c:v>41496</c:v>
                </c:pt>
                <c:pt idx="163">
                  <c:v>41497</c:v>
                </c:pt>
                <c:pt idx="164">
                  <c:v>41498</c:v>
                </c:pt>
                <c:pt idx="165">
                  <c:v>41499</c:v>
                </c:pt>
                <c:pt idx="166">
                  <c:v>41500</c:v>
                </c:pt>
                <c:pt idx="167">
                  <c:v>41501</c:v>
                </c:pt>
                <c:pt idx="168">
                  <c:v>41502</c:v>
                </c:pt>
                <c:pt idx="169">
                  <c:v>41503</c:v>
                </c:pt>
                <c:pt idx="170">
                  <c:v>41504</c:v>
                </c:pt>
                <c:pt idx="171">
                  <c:v>41505</c:v>
                </c:pt>
                <c:pt idx="172">
                  <c:v>41506</c:v>
                </c:pt>
                <c:pt idx="173">
                  <c:v>41507</c:v>
                </c:pt>
                <c:pt idx="174">
                  <c:v>41508</c:v>
                </c:pt>
                <c:pt idx="175">
                  <c:v>41509</c:v>
                </c:pt>
                <c:pt idx="176">
                  <c:v>41510</c:v>
                </c:pt>
                <c:pt idx="177">
                  <c:v>41511</c:v>
                </c:pt>
                <c:pt idx="178">
                  <c:v>41512</c:v>
                </c:pt>
                <c:pt idx="179">
                  <c:v>41513</c:v>
                </c:pt>
                <c:pt idx="180">
                  <c:v>41514</c:v>
                </c:pt>
                <c:pt idx="181">
                  <c:v>41515</c:v>
                </c:pt>
                <c:pt idx="182">
                  <c:v>41516</c:v>
                </c:pt>
                <c:pt idx="183">
                  <c:v>41517</c:v>
                </c:pt>
                <c:pt idx="184">
                  <c:v>41518</c:v>
                </c:pt>
                <c:pt idx="185">
                  <c:v>41519</c:v>
                </c:pt>
                <c:pt idx="186">
                  <c:v>41520</c:v>
                </c:pt>
                <c:pt idx="187">
                  <c:v>41521</c:v>
                </c:pt>
                <c:pt idx="188">
                  <c:v>41522</c:v>
                </c:pt>
                <c:pt idx="189">
                  <c:v>41523</c:v>
                </c:pt>
                <c:pt idx="190">
                  <c:v>41524</c:v>
                </c:pt>
                <c:pt idx="191">
                  <c:v>41525</c:v>
                </c:pt>
                <c:pt idx="192">
                  <c:v>41526</c:v>
                </c:pt>
                <c:pt idx="193">
                  <c:v>41527</c:v>
                </c:pt>
                <c:pt idx="194">
                  <c:v>41528</c:v>
                </c:pt>
                <c:pt idx="195">
                  <c:v>41529</c:v>
                </c:pt>
                <c:pt idx="196">
                  <c:v>41530</c:v>
                </c:pt>
                <c:pt idx="197">
                  <c:v>41531</c:v>
                </c:pt>
                <c:pt idx="198">
                  <c:v>41532</c:v>
                </c:pt>
                <c:pt idx="199">
                  <c:v>41533</c:v>
                </c:pt>
                <c:pt idx="200">
                  <c:v>41534</c:v>
                </c:pt>
                <c:pt idx="201">
                  <c:v>41535</c:v>
                </c:pt>
                <c:pt idx="202">
                  <c:v>41536</c:v>
                </c:pt>
                <c:pt idx="203">
                  <c:v>41537</c:v>
                </c:pt>
                <c:pt idx="204">
                  <c:v>41538</c:v>
                </c:pt>
                <c:pt idx="205">
                  <c:v>41539</c:v>
                </c:pt>
                <c:pt idx="206">
                  <c:v>41540</c:v>
                </c:pt>
                <c:pt idx="207">
                  <c:v>41541</c:v>
                </c:pt>
                <c:pt idx="208">
                  <c:v>41542</c:v>
                </c:pt>
                <c:pt idx="209">
                  <c:v>41543</c:v>
                </c:pt>
                <c:pt idx="210">
                  <c:v>41544</c:v>
                </c:pt>
                <c:pt idx="211">
                  <c:v>41545</c:v>
                </c:pt>
                <c:pt idx="212">
                  <c:v>41546</c:v>
                </c:pt>
                <c:pt idx="213">
                  <c:v>41547</c:v>
                </c:pt>
                <c:pt idx="214">
                  <c:v>41548</c:v>
                </c:pt>
                <c:pt idx="215">
                  <c:v>41549</c:v>
                </c:pt>
                <c:pt idx="216">
                  <c:v>41550</c:v>
                </c:pt>
                <c:pt idx="217">
                  <c:v>41551</c:v>
                </c:pt>
                <c:pt idx="218">
                  <c:v>41552</c:v>
                </c:pt>
                <c:pt idx="219">
                  <c:v>41553</c:v>
                </c:pt>
                <c:pt idx="220">
                  <c:v>41554</c:v>
                </c:pt>
                <c:pt idx="221">
                  <c:v>41555</c:v>
                </c:pt>
                <c:pt idx="222">
                  <c:v>41556</c:v>
                </c:pt>
                <c:pt idx="223">
                  <c:v>41557</c:v>
                </c:pt>
                <c:pt idx="224">
                  <c:v>41558</c:v>
                </c:pt>
                <c:pt idx="225">
                  <c:v>41559</c:v>
                </c:pt>
                <c:pt idx="226">
                  <c:v>41560</c:v>
                </c:pt>
                <c:pt idx="227">
                  <c:v>41561</c:v>
                </c:pt>
                <c:pt idx="228">
                  <c:v>41562</c:v>
                </c:pt>
                <c:pt idx="229">
                  <c:v>41563</c:v>
                </c:pt>
                <c:pt idx="230">
                  <c:v>41564</c:v>
                </c:pt>
                <c:pt idx="231">
                  <c:v>41565</c:v>
                </c:pt>
                <c:pt idx="232">
                  <c:v>41566</c:v>
                </c:pt>
                <c:pt idx="233">
                  <c:v>41567</c:v>
                </c:pt>
                <c:pt idx="234">
                  <c:v>41568</c:v>
                </c:pt>
                <c:pt idx="235">
                  <c:v>41569</c:v>
                </c:pt>
                <c:pt idx="236">
                  <c:v>41570</c:v>
                </c:pt>
                <c:pt idx="237">
                  <c:v>41571</c:v>
                </c:pt>
                <c:pt idx="238">
                  <c:v>41572</c:v>
                </c:pt>
                <c:pt idx="239">
                  <c:v>41573</c:v>
                </c:pt>
                <c:pt idx="240">
                  <c:v>41574</c:v>
                </c:pt>
                <c:pt idx="241">
                  <c:v>41575</c:v>
                </c:pt>
                <c:pt idx="242">
                  <c:v>41576</c:v>
                </c:pt>
                <c:pt idx="243">
                  <c:v>41577</c:v>
                </c:pt>
                <c:pt idx="244">
                  <c:v>41578</c:v>
                </c:pt>
                <c:pt idx="245">
                  <c:v>41579</c:v>
                </c:pt>
                <c:pt idx="246">
                  <c:v>41580</c:v>
                </c:pt>
                <c:pt idx="247">
                  <c:v>41581</c:v>
                </c:pt>
                <c:pt idx="248">
                  <c:v>41582</c:v>
                </c:pt>
                <c:pt idx="249">
                  <c:v>41583</c:v>
                </c:pt>
                <c:pt idx="250">
                  <c:v>41584</c:v>
                </c:pt>
                <c:pt idx="251">
                  <c:v>41585</c:v>
                </c:pt>
                <c:pt idx="252">
                  <c:v>41586</c:v>
                </c:pt>
                <c:pt idx="253">
                  <c:v>41587</c:v>
                </c:pt>
                <c:pt idx="254">
                  <c:v>41588</c:v>
                </c:pt>
                <c:pt idx="255">
                  <c:v>41589</c:v>
                </c:pt>
                <c:pt idx="256">
                  <c:v>41590</c:v>
                </c:pt>
                <c:pt idx="257">
                  <c:v>41591</c:v>
                </c:pt>
                <c:pt idx="258">
                  <c:v>41592</c:v>
                </c:pt>
                <c:pt idx="259">
                  <c:v>41593</c:v>
                </c:pt>
                <c:pt idx="260">
                  <c:v>41594</c:v>
                </c:pt>
                <c:pt idx="261">
                  <c:v>41595</c:v>
                </c:pt>
                <c:pt idx="262">
                  <c:v>41596</c:v>
                </c:pt>
                <c:pt idx="263">
                  <c:v>41597</c:v>
                </c:pt>
                <c:pt idx="264">
                  <c:v>41598</c:v>
                </c:pt>
                <c:pt idx="265">
                  <c:v>41599</c:v>
                </c:pt>
                <c:pt idx="266">
                  <c:v>41600</c:v>
                </c:pt>
                <c:pt idx="267">
                  <c:v>41601</c:v>
                </c:pt>
                <c:pt idx="268">
                  <c:v>41602</c:v>
                </c:pt>
                <c:pt idx="269">
                  <c:v>41603</c:v>
                </c:pt>
                <c:pt idx="270">
                  <c:v>41604</c:v>
                </c:pt>
                <c:pt idx="271">
                  <c:v>41605</c:v>
                </c:pt>
                <c:pt idx="272">
                  <c:v>41606</c:v>
                </c:pt>
                <c:pt idx="273">
                  <c:v>41607</c:v>
                </c:pt>
                <c:pt idx="274">
                  <c:v>41608</c:v>
                </c:pt>
              </c:numCache>
            </c:numRef>
          </c:cat>
          <c:val>
            <c:numRef>
              <c:f>Arkusz1!$G$2:$G$247</c:f>
              <c:numCache>
                <c:formatCode>General</c:formatCode>
                <c:ptCount val="246"/>
                <c:pt idx="0">
                  <c:v>500</c:v>
                </c:pt>
                <c:pt idx="1">
                  <c:v>410</c:v>
                </c:pt>
                <c:pt idx="2">
                  <c:v>410</c:v>
                </c:pt>
                <c:pt idx="3">
                  <c:v>410</c:v>
                </c:pt>
                <c:pt idx="4">
                  <c:v>320</c:v>
                </c:pt>
                <c:pt idx="5">
                  <c:v>230</c:v>
                </c:pt>
                <c:pt idx="6">
                  <c:v>140</c:v>
                </c:pt>
                <c:pt idx="7">
                  <c:v>82</c:v>
                </c:pt>
                <c:pt idx="8">
                  <c:v>133</c:v>
                </c:pt>
                <c:pt idx="9">
                  <c:v>133</c:v>
                </c:pt>
                <c:pt idx="10">
                  <c:v>133</c:v>
                </c:pt>
                <c:pt idx="11">
                  <c:v>75</c:v>
                </c:pt>
                <c:pt idx="12">
                  <c:v>126</c:v>
                </c:pt>
                <c:pt idx="13">
                  <c:v>132</c:v>
                </c:pt>
                <c:pt idx="14">
                  <c:v>74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131</c:v>
                </c:pt>
                <c:pt idx="19">
                  <c:v>73</c:v>
                </c:pt>
                <c:pt idx="20">
                  <c:v>124</c:v>
                </c:pt>
                <c:pt idx="21">
                  <c:v>130</c:v>
                </c:pt>
                <c:pt idx="22">
                  <c:v>72</c:v>
                </c:pt>
                <c:pt idx="23">
                  <c:v>72</c:v>
                </c:pt>
                <c:pt idx="24">
                  <c:v>72</c:v>
                </c:pt>
                <c:pt idx="25">
                  <c:v>123</c:v>
                </c:pt>
                <c:pt idx="26">
                  <c:v>129</c:v>
                </c:pt>
                <c:pt idx="27">
                  <c:v>135</c:v>
                </c:pt>
                <c:pt idx="28">
                  <c:v>77</c:v>
                </c:pt>
                <c:pt idx="29">
                  <c:v>128</c:v>
                </c:pt>
                <c:pt idx="30">
                  <c:v>128</c:v>
                </c:pt>
                <c:pt idx="31">
                  <c:v>128</c:v>
                </c:pt>
                <c:pt idx="32">
                  <c:v>134</c:v>
                </c:pt>
                <c:pt idx="33">
                  <c:v>76</c:v>
                </c:pt>
                <c:pt idx="34">
                  <c:v>127</c:v>
                </c:pt>
                <c:pt idx="35">
                  <c:v>133</c:v>
                </c:pt>
                <c:pt idx="36">
                  <c:v>75</c:v>
                </c:pt>
                <c:pt idx="37">
                  <c:v>75</c:v>
                </c:pt>
                <c:pt idx="38">
                  <c:v>75</c:v>
                </c:pt>
                <c:pt idx="39">
                  <c:v>126</c:v>
                </c:pt>
                <c:pt idx="40">
                  <c:v>132</c:v>
                </c:pt>
                <c:pt idx="41">
                  <c:v>74</c:v>
                </c:pt>
                <c:pt idx="42">
                  <c:v>125</c:v>
                </c:pt>
                <c:pt idx="43">
                  <c:v>131</c:v>
                </c:pt>
                <c:pt idx="44">
                  <c:v>131</c:v>
                </c:pt>
                <c:pt idx="45">
                  <c:v>131</c:v>
                </c:pt>
                <c:pt idx="46">
                  <c:v>73</c:v>
                </c:pt>
                <c:pt idx="47">
                  <c:v>124</c:v>
                </c:pt>
                <c:pt idx="48">
                  <c:v>130</c:v>
                </c:pt>
                <c:pt idx="49">
                  <c:v>72</c:v>
                </c:pt>
                <c:pt idx="50">
                  <c:v>123</c:v>
                </c:pt>
                <c:pt idx="51">
                  <c:v>123</c:v>
                </c:pt>
                <c:pt idx="52">
                  <c:v>123</c:v>
                </c:pt>
                <c:pt idx="53">
                  <c:v>129</c:v>
                </c:pt>
                <c:pt idx="54">
                  <c:v>135</c:v>
                </c:pt>
                <c:pt idx="55">
                  <c:v>77</c:v>
                </c:pt>
                <c:pt idx="56">
                  <c:v>128</c:v>
                </c:pt>
                <c:pt idx="57">
                  <c:v>134</c:v>
                </c:pt>
                <c:pt idx="58">
                  <c:v>134</c:v>
                </c:pt>
                <c:pt idx="59">
                  <c:v>134</c:v>
                </c:pt>
                <c:pt idx="60">
                  <c:v>76</c:v>
                </c:pt>
                <c:pt idx="61">
                  <c:v>127</c:v>
                </c:pt>
                <c:pt idx="62">
                  <c:v>133</c:v>
                </c:pt>
                <c:pt idx="63">
                  <c:v>75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132</c:v>
                </c:pt>
                <c:pt idx="68">
                  <c:v>74</c:v>
                </c:pt>
                <c:pt idx="69">
                  <c:v>125</c:v>
                </c:pt>
                <c:pt idx="70">
                  <c:v>131</c:v>
                </c:pt>
                <c:pt idx="71">
                  <c:v>73</c:v>
                </c:pt>
                <c:pt idx="72">
                  <c:v>73</c:v>
                </c:pt>
                <c:pt idx="73">
                  <c:v>73</c:v>
                </c:pt>
                <c:pt idx="74">
                  <c:v>124</c:v>
                </c:pt>
                <c:pt idx="75">
                  <c:v>130</c:v>
                </c:pt>
                <c:pt idx="76">
                  <c:v>72</c:v>
                </c:pt>
                <c:pt idx="77">
                  <c:v>123</c:v>
                </c:pt>
                <c:pt idx="78">
                  <c:v>129</c:v>
                </c:pt>
                <c:pt idx="79">
                  <c:v>129</c:v>
                </c:pt>
                <c:pt idx="80">
                  <c:v>129</c:v>
                </c:pt>
                <c:pt idx="81">
                  <c:v>135</c:v>
                </c:pt>
                <c:pt idx="82">
                  <c:v>77</c:v>
                </c:pt>
                <c:pt idx="83">
                  <c:v>128</c:v>
                </c:pt>
                <c:pt idx="84">
                  <c:v>134</c:v>
                </c:pt>
                <c:pt idx="85">
                  <c:v>76</c:v>
                </c:pt>
                <c:pt idx="86">
                  <c:v>76</c:v>
                </c:pt>
                <c:pt idx="87">
                  <c:v>76</c:v>
                </c:pt>
                <c:pt idx="88">
                  <c:v>127</c:v>
                </c:pt>
                <c:pt idx="89">
                  <c:v>133</c:v>
                </c:pt>
                <c:pt idx="90">
                  <c:v>75</c:v>
                </c:pt>
                <c:pt idx="91">
                  <c:v>126</c:v>
                </c:pt>
                <c:pt idx="92">
                  <c:v>132</c:v>
                </c:pt>
                <c:pt idx="93">
                  <c:v>132</c:v>
                </c:pt>
                <c:pt idx="94">
                  <c:v>132</c:v>
                </c:pt>
                <c:pt idx="95">
                  <c:v>74</c:v>
                </c:pt>
                <c:pt idx="96">
                  <c:v>125</c:v>
                </c:pt>
                <c:pt idx="97">
                  <c:v>131</c:v>
                </c:pt>
                <c:pt idx="98">
                  <c:v>73</c:v>
                </c:pt>
                <c:pt idx="99">
                  <c:v>124</c:v>
                </c:pt>
                <c:pt idx="100">
                  <c:v>124</c:v>
                </c:pt>
                <c:pt idx="101">
                  <c:v>124</c:v>
                </c:pt>
                <c:pt idx="102">
                  <c:v>130</c:v>
                </c:pt>
                <c:pt idx="103">
                  <c:v>72</c:v>
                </c:pt>
                <c:pt idx="104">
                  <c:v>123</c:v>
                </c:pt>
                <c:pt idx="105">
                  <c:v>129</c:v>
                </c:pt>
                <c:pt idx="106">
                  <c:v>135</c:v>
                </c:pt>
                <c:pt idx="107">
                  <c:v>135</c:v>
                </c:pt>
                <c:pt idx="108">
                  <c:v>135</c:v>
                </c:pt>
                <c:pt idx="109">
                  <c:v>77</c:v>
                </c:pt>
                <c:pt idx="110">
                  <c:v>128</c:v>
                </c:pt>
                <c:pt idx="111">
                  <c:v>134</c:v>
                </c:pt>
                <c:pt idx="112">
                  <c:v>76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133</c:v>
                </c:pt>
                <c:pt idx="117">
                  <c:v>75</c:v>
                </c:pt>
                <c:pt idx="118">
                  <c:v>126</c:v>
                </c:pt>
                <c:pt idx="119">
                  <c:v>132</c:v>
                </c:pt>
                <c:pt idx="120">
                  <c:v>74</c:v>
                </c:pt>
                <c:pt idx="121">
                  <c:v>74</c:v>
                </c:pt>
                <c:pt idx="122">
                  <c:v>74</c:v>
                </c:pt>
                <c:pt idx="123">
                  <c:v>125</c:v>
                </c:pt>
                <c:pt idx="124">
                  <c:v>131</c:v>
                </c:pt>
                <c:pt idx="125">
                  <c:v>73</c:v>
                </c:pt>
                <c:pt idx="126">
                  <c:v>124</c:v>
                </c:pt>
                <c:pt idx="127">
                  <c:v>130</c:v>
                </c:pt>
                <c:pt idx="128">
                  <c:v>130</c:v>
                </c:pt>
                <c:pt idx="129">
                  <c:v>130</c:v>
                </c:pt>
                <c:pt idx="130">
                  <c:v>72</c:v>
                </c:pt>
                <c:pt idx="131">
                  <c:v>123</c:v>
                </c:pt>
                <c:pt idx="132">
                  <c:v>129</c:v>
                </c:pt>
                <c:pt idx="133">
                  <c:v>135</c:v>
                </c:pt>
                <c:pt idx="134">
                  <c:v>77</c:v>
                </c:pt>
                <c:pt idx="135">
                  <c:v>77</c:v>
                </c:pt>
                <c:pt idx="136">
                  <c:v>77</c:v>
                </c:pt>
                <c:pt idx="137">
                  <c:v>128</c:v>
                </c:pt>
                <c:pt idx="138">
                  <c:v>134</c:v>
                </c:pt>
                <c:pt idx="139">
                  <c:v>76</c:v>
                </c:pt>
                <c:pt idx="140">
                  <c:v>127</c:v>
                </c:pt>
                <c:pt idx="141">
                  <c:v>133</c:v>
                </c:pt>
                <c:pt idx="142">
                  <c:v>133</c:v>
                </c:pt>
                <c:pt idx="143">
                  <c:v>133</c:v>
                </c:pt>
                <c:pt idx="144">
                  <c:v>75</c:v>
                </c:pt>
                <c:pt idx="145">
                  <c:v>126</c:v>
                </c:pt>
                <c:pt idx="146">
                  <c:v>132</c:v>
                </c:pt>
                <c:pt idx="147">
                  <c:v>74</c:v>
                </c:pt>
                <c:pt idx="148">
                  <c:v>125</c:v>
                </c:pt>
                <c:pt idx="149">
                  <c:v>125</c:v>
                </c:pt>
                <c:pt idx="150">
                  <c:v>125</c:v>
                </c:pt>
                <c:pt idx="151">
                  <c:v>131</c:v>
                </c:pt>
                <c:pt idx="152">
                  <c:v>73</c:v>
                </c:pt>
                <c:pt idx="153">
                  <c:v>124</c:v>
                </c:pt>
                <c:pt idx="154">
                  <c:v>130</c:v>
                </c:pt>
                <c:pt idx="155">
                  <c:v>72</c:v>
                </c:pt>
                <c:pt idx="156">
                  <c:v>72</c:v>
                </c:pt>
                <c:pt idx="157">
                  <c:v>72</c:v>
                </c:pt>
                <c:pt idx="158">
                  <c:v>123</c:v>
                </c:pt>
                <c:pt idx="159">
                  <c:v>129</c:v>
                </c:pt>
                <c:pt idx="160">
                  <c:v>135</c:v>
                </c:pt>
                <c:pt idx="161">
                  <c:v>77</c:v>
                </c:pt>
                <c:pt idx="162">
                  <c:v>128</c:v>
                </c:pt>
                <c:pt idx="163">
                  <c:v>128</c:v>
                </c:pt>
                <c:pt idx="164">
                  <c:v>128</c:v>
                </c:pt>
                <c:pt idx="165">
                  <c:v>134</c:v>
                </c:pt>
                <c:pt idx="166">
                  <c:v>76</c:v>
                </c:pt>
                <c:pt idx="167">
                  <c:v>127</c:v>
                </c:pt>
                <c:pt idx="168">
                  <c:v>133</c:v>
                </c:pt>
                <c:pt idx="169">
                  <c:v>75</c:v>
                </c:pt>
                <c:pt idx="170">
                  <c:v>75</c:v>
                </c:pt>
                <c:pt idx="171">
                  <c:v>75</c:v>
                </c:pt>
                <c:pt idx="172">
                  <c:v>126</c:v>
                </c:pt>
                <c:pt idx="173">
                  <c:v>132</c:v>
                </c:pt>
                <c:pt idx="174">
                  <c:v>74</c:v>
                </c:pt>
                <c:pt idx="175">
                  <c:v>125</c:v>
                </c:pt>
                <c:pt idx="176">
                  <c:v>131</c:v>
                </c:pt>
                <c:pt idx="177">
                  <c:v>131</c:v>
                </c:pt>
                <c:pt idx="178">
                  <c:v>131</c:v>
                </c:pt>
                <c:pt idx="179">
                  <c:v>73</c:v>
                </c:pt>
                <c:pt idx="180">
                  <c:v>124</c:v>
                </c:pt>
                <c:pt idx="181">
                  <c:v>130</c:v>
                </c:pt>
                <c:pt idx="182">
                  <c:v>72</c:v>
                </c:pt>
                <c:pt idx="183">
                  <c:v>123</c:v>
                </c:pt>
                <c:pt idx="184">
                  <c:v>123</c:v>
                </c:pt>
                <c:pt idx="185">
                  <c:v>123</c:v>
                </c:pt>
                <c:pt idx="186">
                  <c:v>129</c:v>
                </c:pt>
                <c:pt idx="187">
                  <c:v>135</c:v>
                </c:pt>
                <c:pt idx="188">
                  <c:v>77</c:v>
                </c:pt>
                <c:pt idx="189">
                  <c:v>128</c:v>
                </c:pt>
                <c:pt idx="190">
                  <c:v>134</c:v>
                </c:pt>
                <c:pt idx="191">
                  <c:v>134</c:v>
                </c:pt>
                <c:pt idx="192">
                  <c:v>134</c:v>
                </c:pt>
                <c:pt idx="193">
                  <c:v>76</c:v>
                </c:pt>
                <c:pt idx="194">
                  <c:v>127</c:v>
                </c:pt>
                <c:pt idx="195">
                  <c:v>133</c:v>
                </c:pt>
                <c:pt idx="196">
                  <c:v>75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132</c:v>
                </c:pt>
                <c:pt idx="201">
                  <c:v>74</c:v>
                </c:pt>
                <c:pt idx="202">
                  <c:v>125</c:v>
                </c:pt>
                <c:pt idx="203">
                  <c:v>131</c:v>
                </c:pt>
                <c:pt idx="204">
                  <c:v>73</c:v>
                </c:pt>
                <c:pt idx="205">
                  <c:v>73</c:v>
                </c:pt>
                <c:pt idx="206">
                  <c:v>73</c:v>
                </c:pt>
                <c:pt idx="207">
                  <c:v>124</c:v>
                </c:pt>
                <c:pt idx="208">
                  <c:v>130</c:v>
                </c:pt>
                <c:pt idx="209">
                  <c:v>72</c:v>
                </c:pt>
                <c:pt idx="210">
                  <c:v>123</c:v>
                </c:pt>
                <c:pt idx="211">
                  <c:v>129</c:v>
                </c:pt>
                <c:pt idx="212">
                  <c:v>129</c:v>
                </c:pt>
                <c:pt idx="213">
                  <c:v>129</c:v>
                </c:pt>
                <c:pt idx="214">
                  <c:v>135</c:v>
                </c:pt>
                <c:pt idx="215">
                  <c:v>77</c:v>
                </c:pt>
                <c:pt idx="216">
                  <c:v>128</c:v>
                </c:pt>
                <c:pt idx="217">
                  <c:v>134</c:v>
                </c:pt>
                <c:pt idx="218">
                  <c:v>76</c:v>
                </c:pt>
                <c:pt idx="219">
                  <c:v>76</c:v>
                </c:pt>
                <c:pt idx="220">
                  <c:v>76</c:v>
                </c:pt>
                <c:pt idx="221">
                  <c:v>127</c:v>
                </c:pt>
                <c:pt idx="222">
                  <c:v>133</c:v>
                </c:pt>
                <c:pt idx="223">
                  <c:v>75</c:v>
                </c:pt>
                <c:pt idx="224">
                  <c:v>126</c:v>
                </c:pt>
                <c:pt idx="225">
                  <c:v>132</c:v>
                </c:pt>
                <c:pt idx="226">
                  <c:v>132</c:v>
                </c:pt>
                <c:pt idx="227">
                  <c:v>132</c:v>
                </c:pt>
                <c:pt idx="228">
                  <c:v>74</c:v>
                </c:pt>
                <c:pt idx="229">
                  <c:v>125</c:v>
                </c:pt>
                <c:pt idx="230">
                  <c:v>131</c:v>
                </c:pt>
                <c:pt idx="231">
                  <c:v>73</c:v>
                </c:pt>
                <c:pt idx="232">
                  <c:v>124</c:v>
                </c:pt>
                <c:pt idx="233">
                  <c:v>124</c:v>
                </c:pt>
                <c:pt idx="234">
                  <c:v>124</c:v>
                </c:pt>
                <c:pt idx="235">
                  <c:v>130</c:v>
                </c:pt>
                <c:pt idx="236">
                  <c:v>72</c:v>
                </c:pt>
                <c:pt idx="237">
                  <c:v>123</c:v>
                </c:pt>
                <c:pt idx="238">
                  <c:v>129</c:v>
                </c:pt>
                <c:pt idx="239">
                  <c:v>135</c:v>
                </c:pt>
                <c:pt idx="240">
                  <c:v>135</c:v>
                </c:pt>
                <c:pt idx="241">
                  <c:v>135</c:v>
                </c:pt>
                <c:pt idx="242">
                  <c:v>77</c:v>
                </c:pt>
                <c:pt idx="243">
                  <c:v>128</c:v>
                </c:pt>
                <c:pt idx="244">
                  <c:v>134</c:v>
                </c:pt>
                <c:pt idx="245">
                  <c:v>76</c:v>
                </c:pt>
              </c:numCache>
            </c:numRef>
          </c:val>
        </c:ser>
        <c:ser>
          <c:idx val="1"/>
          <c:order val="1"/>
          <c:tx>
            <c:strRef>
              <c:f>Arkusz1!$H$1</c:f>
              <c:strCache>
                <c:ptCount val="1"/>
                <c:pt idx="0">
                  <c:v>bazalt</c:v>
                </c:pt>
              </c:strCache>
            </c:strRef>
          </c:tx>
          <c:marker>
            <c:symbol val="none"/>
          </c:marker>
          <c:cat>
            <c:numRef>
              <c:f>Arkusz1!$D$2:$D$276</c:f>
              <c:numCache>
                <c:formatCode>dd/mm/yyyy</c:formatCode>
                <c:ptCount val="275"/>
                <c:pt idx="0">
                  <c:v>41334</c:v>
                </c:pt>
                <c:pt idx="1">
                  <c:v>41335</c:v>
                </c:pt>
                <c:pt idx="2">
                  <c:v>41336</c:v>
                </c:pt>
                <c:pt idx="3">
                  <c:v>41337</c:v>
                </c:pt>
                <c:pt idx="4">
                  <c:v>41338</c:v>
                </c:pt>
                <c:pt idx="5">
                  <c:v>41339</c:v>
                </c:pt>
                <c:pt idx="6">
                  <c:v>41340</c:v>
                </c:pt>
                <c:pt idx="7">
                  <c:v>41341</c:v>
                </c:pt>
                <c:pt idx="8">
                  <c:v>41342</c:v>
                </c:pt>
                <c:pt idx="9">
                  <c:v>41343</c:v>
                </c:pt>
                <c:pt idx="10">
                  <c:v>41344</c:v>
                </c:pt>
                <c:pt idx="11">
                  <c:v>41345</c:v>
                </c:pt>
                <c:pt idx="12">
                  <c:v>41346</c:v>
                </c:pt>
                <c:pt idx="13">
                  <c:v>41347</c:v>
                </c:pt>
                <c:pt idx="14">
                  <c:v>41348</c:v>
                </c:pt>
                <c:pt idx="15">
                  <c:v>41349</c:v>
                </c:pt>
                <c:pt idx="16">
                  <c:v>41350</c:v>
                </c:pt>
                <c:pt idx="17">
                  <c:v>41351</c:v>
                </c:pt>
                <c:pt idx="18">
                  <c:v>41352</c:v>
                </c:pt>
                <c:pt idx="19">
                  <c:v>41353</c:v>
                </c:pt>
                <c:pt idx="20">
                  <c:v>41354</c:v>
                </c:pt>
                <c:pt idx="21">
                  <c:v>41355</c:v>
                </c:pt>
                <c:pt idx="22">
                  <c:v>41356</c:v>
                </c:pt>
                <c:pt idx="23">
                  <c:v>41357</c:v>
                </c:pt>
                <c:pt idx="24">
                  <c:v>41358</c:v>
                </c:pt>
                <c:pt idx="25">
                  <c:v>41359</c:v>
                </c:pt>
                <c:pt idx="26">
                  <c:v>41360</c:v>
                </c:pt>
                <c:pt idx="27">
                  <c:v>41361</c:v>
                </c:pt>
                <c:pt idx="28">
                  <c:v>41362</c:v>
                </c:pt>
                <c:pt idx="29">
                  <c:v>41363</c:v>
                </c:pt>
                <c:pt idx="30">
                  <c:v>41364</c:v>
                </c:pt>
                <c:pt idx="31">
                  <c:v>41365</c:v>
                </c:pt>
                <c:pt idx="32">
                  <c:v>41366</c:v>
                </c:pt>
                <c:pt idx="33">
                  <c:v>41367</c:v>
                </c:pt>
                <c:pt idx="34">
                  <c:v>41368</c:v>
                </c:pt>
                <c:pt idx="35">
                  <c:v>41369</c:v>
                </c:pt>
                <c:pt idx="36">
                  <c:v>41370</c:v>
                </c:pt>
                <c:pt idx="37">
                  <c:v>41371</c:v>
                </c:pt>
                <c:pt idx="38">
                  <c:v>41372</c:v>
                </c:pt>
                <c:pt idx="39">
                  <c:v>41373</c:v>
                </c:pt>
                <c:pt idx="40">
                  <c:v>41374</c:v>
                </c:pt>
                <c:pt idx="41">
                  <c:v>41375</c:v>
                </c:pt>
                <c:pt idx="42">
                  <c:v>41376</c:v>
                </c:pt>
                <c:pt idx="43">
                  <c:v>41377</c:v>
                </c:pt>
                <c:pt idx="44">
                  <c:v>41378</c:v>
                </c:pt>
                <c:pt idx="45">
                  <c:v>41379</c:v>
                </c:pt>
                <c:pt idx="46">
                  <c:v>41380</c:v>
                </c:pt>
                <c:pt idx="47">
                  <c:v>41381</c:v>
                </c:pt>
                <c:pt idx="48">
                  <c:v>41382</c:v>
                </c:pt>
                <c:pt idx="49">
                  <c:v>41383</c:v>
                </c:pt>
                <c:pt idx="50">
                  <c:v>41384</c:v>
                </c:pt>
                <c:pt idx="51">
                  <c:v>41385</c:v>
                </c:pt>
                <c:pt idx="52">
                  <c:v>41386</c:v>
                </c:pt>
                <c:pt idx="53">
                  <c:v>41387</c:v>
                </c:pt>
                <c:pt idx="54">
                  <c:v>41388</c:v>
                </c:pt>
                <c:pt idx="55">
                  <c:v>41389</c:v>
                </c:pt>
                <c:pt idx="56">
                  <c:v>41390</c:v>
                </c:pt>
                <c:pt idx="57">
                  <c:v>41391</c:v>
                </c:pt>
                <c:pt idx="58">
                  <c:v>41392</c:v>
                </c:pt>
                <c:pt idx="59">
                  <c:v>41393</c:v>
                </c:pt>
                <c:pt idx="60">
                  <c:v>41394</c:v>
                </c:pt>
                <c:pt idx="61">
                  <c:v>41395</c:v>
                </c:pt>
                <c:pt idx="62">
                  <c:v>41396</c:v>
                </c:pt>
                <c:pt idx="63">
                  <c:v>41397</c:v>
                </c:pt>
                <c:pt idx="64">
                  <c:v>41398</c:v>
                </c:pt>
                <c:pt idx="65">
                  <c:v>41399</c:v>
                </c:pt>
                <c:pt idx="66">
                  <c:v>41400</c:v>
                </c:pt>
                <c:pt idx="67">
                  <c:v>41401</c:v>
                </c:pt>
                <c:pt idx="68">
                  <c:v>41402</c:v>
                </c:pt>
                <c:pt idx="69">
                  <c:v>41403</c:v>
                </c:pt>
                <c:pt idx="70">
                  <c:v>41404</c:v>
                </c:pt>
                <c:pt idx="71">
                  <c:v>41405</c:v>
                </c:pt>
                <c:pt idx="72">
                  <c:v>41406</c:v>
                </c:pt>
                <c:pt idx="73">
                  <c:v>41407</c:v>
                </c:pt>
                <c:pt idx="74">
                  <c:v>41408</c:v>
                </c:pt>
                <c:pt idx="75">
                  <c:v>41409</c:v>
                </c:pt>
                <c:pt idx="76">
                  <c:v>41410</c:v>
                </c:pt>
                <c:pt idx="77">
                  <c:v>41411</c:v>
                </c:pt>
                <c:pt idx="78">
                  <c:v>41412</c:v>
                </c:pt>
                <c:pt idx="79">
                  <c:v>41413</c:v>
                </c:pt>
                <c:pt idx="80">
                  <c:v>41414</c:v>
                </c:pt>
                <c:pt idx="81">
                  <c:v>41415</c:v>
                </c:pt>
                <c:pt idx="82">
                  <c:v>41416</c:v>
                </c:pt>
                <c:pt idx="83">
                  <c:v>41417</c:v>
                </c:pt>
                <c:pt idx="84">
                  <c:v>41418</c:v>
                </c:pt>
                <c:pt idx="85">
                  <c:v>41419</c:v>
                </c:pt>
                <c:pt idx="86">
                  <c:v>41420</c:v>
                </c:pt>
                <c:pt idx="87">
                  <c:v>41421</c:v>
                </c:pt>
                <c:pt idx="88">
                  <c:v>41422</c:v>
                </c:pt>
                <c:pt idx="89">
                  <c:v>41423</c:v>
                </c:pt>
                <c:pt idx="90">
                  <c:v>41424</c:v>
                </c:pt>
                <c:pt idx="91">
                  <c:v>41425</c:v>
                </c:pt>
                <c:pt idx="92">
                  <c:v>41426</c:v>
                </c:pt>
                <c:pt idx="93">
                  <c:v>41427</c:v>
                </c:pt>
                <c:pt idx="94">
                  <c:v>41428</c:v>
                </c:pt>
                <c:pt idx="95">
                  <c:v>41429</c:v>
                </c:pt>
                <c:pt idx="96">
                  <c:v>41430</c:v>
                </c:pt>
                <c:pt idx="97">
                  <c:v>41431</c:v>
                </c:pt>
                <c:pt idx="98">
                  <c:v>41432</c:v>
                </c:pt>
                <c:pt idx="99">
                  <c:v>41433</c:v>
                </c:pt>
                <c:pt idx="100">
                  <c:v>41434</c:v>
                </c:pt>
                <c:pt idx="101">
                  <c:v>41435</c:v>
                </c:pt>
                <c:pt idx="102">
                  <c:v>41436</c:v>
                </c:pt>
                <c:pt idx="103">
                  <c:v>41437</c:v>
                </c:pt>
                <c:pt idx="104">
                  <c:v>41438</c:v>
                </c:pt>
                <c:pt idx="105">
                  <c:v>41439</c:v>
                </c:pt>
                <c:pt idx="106">
                  <c:v>41440</c:v>
                </c:pt>
                <c:pt idx="107">
                  <c:v>41441</c:v>
                </c:pt>
                <c:pt idx="108">
                  <c:v>41442</c:v>
                </c:pt>
                <c:pt idx="109">
                  <c:v>41443</c:v>
                </c:pt>
                <c:pt idx="110">
                  <c:v>41444</c:v>
                </c:pt>
                <c:pt idx="111">
                  <c:v>41445</c:v>
                </c:pt>
                <c:pt idx="112">
                  <c:v>41446</c:v>
                </c:pt>
                <c:pt idx="113">
                  <c:v>41447</c:v>
                </c:pt>
                <c:pt idx="114">
                  <c:v>41448</c:v>
                </c:pt>
                <c:pt idx="115">
                  <c:v>41449</c:v>
                </c:pt>
                <c:pt idx="116">
                  <c:v>41450</c:v>
                </c:pt>
                <c:pt idx="117">
                  <c:v>41451</c:v>
                </c:pt>
                <c:pt idx="118">
                  <c:v>41452</c:v>
                </c:pt>
                <c:pt idx="119">
                  <c:v>41453</c:v>
                </c:pt>
                <c:pt idx="120">
                  <c:v>41454</c:v>
                </c:pt>
                <c:pt idx="121">
                  <c:v>41455</c:v>
                </c:pt>
                <c:pt idx="122">
                  <c:v>41456</c:v>
                </c:pt>
                <c:pt idx="123">
                  <c:v>41457</c:v>
                </c:pt>
                <c:pt idx="124">
                  <c:v>41458</c:v>
                </c:pt>
                <c:pt idx="125">
                  <c:v>41459</c:v>
                </c:pt>
                <c:pt idx="126">
                  <c:v>41460</c:v>
                </c:pt>
                <c:pt idx="127">
                  <c:v>41461</c:v>
                </c:pt>
                <c:pt idx="128">
                  <c:v>41462</c:v>
                </c:pt>
                <c:pt idx="129">
                  <c:v>41463</c:v>
                </c:pt>
                <c:pt idx="130">
                  <c:v>41464</c:v>
                </c:pt>
                <c:pt idx="131">
                  <c:v>41465</c:v>
                </c:pt>
                <c:pt idx="132">
                  <c:v>41466</c:v>
                </c:pt>
                <c:pt idx="133">
                  <c:v>41467</c:v>
                </c:pt>
                <c:pt idx="134">
                  <c:v>41468</c:v>
                </c:pt>
                <c:pt idx="135">
                  <c:v>41469</c:v>
                </c:pt>
                <c:pt idx="136">
                  <c:v>41470</c:v>
                </c:pt>
                <c:pt idx="137">
                  <c:v>41471</c:v>
                </c:pt>
                <c:pt idx="138">
                  <c:v>41472</c:v>
                </c:pt>
                <c:pt idx="139">
                  <c:v>41473</c:v>
                </c:pt>
                <c:pt idx="140">
                  <c:v>41474</c:v>
                </c:pt>
                <c:pt idx="141">
                  <c:v>41475</c:v>
                </c:pt>
                <c:pt idx="142">
                  <c:v>41476</c:v>
                </c:pt>
                <c:pt idx="143">
                  <c:v>41477</c:v>
                </c:pt>
                <c:pt idx="144">
                  <c:v>41478</c:v>
                </c:pt>
                <c:pt idx="145">
                  <c:v>41479</c:v>
                </c:pt>
                <c:pt idx="146">
                  <c:v>41480</c:v>
                </c:pt>
                <c:pt idx="147">
                  <c:v>41481</c:v>
                </c:pt>
                <c:pt idx="148">
                  <c:v>41482</c:v>
                </c:pt>
                <c:pt idx="149">
                  <c:v>41483</c:v>
                </c:pt>
                <c:pt idx="150">
                  <c:v>41484</c:v>
                </c:pt>
                <c:pt idx="151">
                  <c:v>41485</c:v>
                </c:pt>
                <c:pt idx="152">
                  <c:v>41486</c:v>
                </c:pt>
                <c:pt idx="153">
                  <c:v>41487</c:v>
                </c:pt>
                <c:pt idx="154">
                  <c:v>41488</c:v>
                </c:pt>
                <c:pt idx="155">
                  <c:v>41489</c:v>
                </c:pt>
                <c:pt idx="156">
                  <c:v>41490</c:v>
                </c:pt>
                <c:pt idx="157">
                  <c:v>41491</c:v>
                </c:pt>
                <c:pt idx="158">
                  <c:v>41492</c:v>
                </c:pt>
                <c:pt idx="159">
                  <c:v>41493</c:v>
                </c:pt>
                <c:pt idx="160">
                  <c:v>41494</c:v>
                </c:pt>
                <c:pt idx="161">
                  <c:v>41495</c:v>
                </c:pt>
                <c:pt idx="162">
                  <c:v>41496</c:v>
                </c:pt>
                <c:pt idx="163">
                  <c:v>41497</c:v>
                </c:pt>
                <c:pt idx="164">
                  <c:v>41498</c:v>
                </c:pt>
                <c:pt idx="165">
                  <c:v>41499</c:v>
                </c:pt>
                <c:pt idx="166">
                  <c:v>41500</c:v>
                </c:pt>
                <c:pt idx="167">
                  <c:v>41501</c:v>
                </c:pt>
                <c:pt idx="168">
                  <c:v>41502</c:v>
                </c:pt>
                <c:pt idx="169">
                  <c:v>41503</c:v>
                </c:pt>
                <c:pt idx="170">
                  <c:v>41504</c:v>
                </c:pt>
                <c:pt idx="171">
                  <c:v>41505</c:v>
                </c:pt>
                <c:pt idx="172">
                  <c:v>41506</c:v>
                </c:pt>
                <c:pt idx="173">
                  <c:v>41507</c:v>
                </c:pt>
                <c:pt idx="174">
                  <c:v>41508</c:v>
                </c:pt>
                <c:pt idx="175">
                  <c:v>41509</c:v>
                </c:pt>
                <c:pt idx="176">
                  <c:v>41510</c:v>
                </c:pt>
                <c:pt idx="177">
                  <c:v>41511</c:v>
                </c:pt>
                <c:pt idx="178">
                  <c:v>41512</c:v>
                </c:pt>
                <c:pt idx="179">
                  <c:v>41513</c:v>
                </c:pt>
                <c:pt idx="180">
                  <c:v>41514</c:v>
                </c:pt>
                <c:pt idx="181">
                  <c:v>41515</c:v>
                </c:pt>
                <c:pt idx="182">
                  <c:v>41516</c:v>
                </c:pt>
                <c:pt idx="183">
                  <c:v>41517</c:v>
                </c:pt>
                <c:pt idx="184">
                  <c:v>41518</c:v>
                </c:pt>
                <c:pt idx="185">
                  <c:v>41519</c:v>
                </c:pt>
                <c:pt idx="186">
                  <c:v>41520</c:v>
                </c:pt>
                <c:pt idx="187">
                  <c:v>41521</c:v>
                </c:pt>
                <c:pt idx="188">
                  <c:v>41522</c:v>
                </c:pt>
                <c:pt idx="189">
                  <c:v>41523</c:v>
                </c:pt>
                <c:pt idx="190">
                  <c:v>41524</c:v>
                </c:pt>
                <c:pt idx="191">
                  <c:v>41525</c:v>
                </c:pt>
                <c:pt idx="192">
                  <c:v>41526</c:v>
                </c:pt>
                <c:pt idx="193">
                  <c:v>41527</c:v>
                </c:pt>
                <c:pt idx="194">
                  <c:v>41528</c:v>
                </c:pt>
                <c:pt idx="195">
                  <c:v>41529</c:v>
                </c:pt>
                <c:pt idx="196">
                  <c:v>41530</c:v>
                </c:pt>
                <c:pt idx="197">
                  <c:v>41531</c:v>
                </c:pt>
                <c:pt idx="198">
                  <c:v>41532</c:v>
                </c:pt>
                <c:pt idx="199">
                  <c:v>41533</c:v>
                </c:pt>
                <c:pt idx="200">
                  <c:v>41534</c:v>
                </c:pt>
                <c:pt idx="201">
                  <c:v>41535</c:v>
                </c:pt>
                <c:pt idx="202">
                  <c:v>41536</c:v>
                </c:pt>
                <c:pt idx="203">
                  <c:v>41537</c:v>
                </c:pt>
                <c:pt idx="204">
                  <c:v>41538</c:v>
                </c:pt>
                <c:pt idx="205">
                  <c:v>41539</c:v>
                </c:pt>
                <c:pt idx="206">
                  <c:v>41540</c:v>
                </c:pt>
                <c:pt idx="207">
                  <c:v>41541</c:v>
                </c:pt>
                <c:pt idx="208">
                  <c:v>41542</c:v>
                </c:pt>
                <c:pt idx="209">
                  <c:v>41543</c:v>
                </c:pt>
                <c:pt idx="210">
                  <c:v>41544</c:v>
                </c:pt>
                <c:pt idx="211">
                  <c:v>41545</c:v>
                </c:pt>
                <c:pt idx="212">
                  <c:v>41546</c:v>
                </c:pt>
                <c:pt idx="213">
                  <c:v>41547</c:v>
                </c:pt>
                <c:pt idx="214">
                  <c:v>41548</c:v>
                </c:pt>
                <c:pt idx="215">
                  <c:v>41549</c:v>
                </c:pt>
                <c:pt idx="216">
                  <c:v>41550</c:v>
                </c:pt>
                <c:pt idx="217">
                  <c:v>41551</c:v>
                </c:pt>
                <c:pt idx="218">
                  <c:v>41552</c:v>
                </c:pt>
                <c:pt idx="219">
                  <c:v>41553</c:v>
                </c:pt>
                <c:pt idx="220">
                  <c:v>41554</c:v>
                </c:pt>
                <c:pt idx="221">
                  <c:v>41555</c:v>
                </c:pt>
                <c:pt idx="222">
                  <c:v>41556</c:v>
                </c:pt>
                <c:pt idx="223">
                  <c:v>41557</c:v>
                </c:pt>
                <c:pt idx="224">
                  <c:v>41558</c:v>
                </c:pt>
                <c:pt idx="225">
                  <c:v>41559</c:v>
                </c:pt>
                <c:pt idx="226">
                  <c:v>41560</c:v>
                </c:pt>
                <c:pt idx="227">
                  <c:v>41561</c:v>
                </c:pt>
                <c:pt idx="228">
                  <c:v>41562</c:v>
                </c:pt>
                <c:pt idx="229">
                  <c:v>41563</c:v>
                </c:pt>
                <c:pt idx="230">
                  <c:v>41564</c:v>
                </c:pt>
                <c:pt idx="231">
                  <c:v>41565</c:v>
                </c:pt>
                <c:pt idx="232">
                  <c:v>41566</c:v>
                </c:pt>
                <c:pt idx="233">
                  <c:v>41567</c:v>
                </c:pt>
                <c:pt idx="234">
                  <c:v>41568</c:v>
                </c:pt>
                <c:pt idx="235">
                  <c:v>41569</c:v>
                </c:pt>
                <c:pt idx="236">
                  <c:v>41570</c:v>
                </c:pt>
                <c:pt idx="237">
                  <c:v>41571</c:v>
                </c:pt>
                <c:pt idx="238">
                  <c:v>41572</c:v>
                </c:pt>
                <c:pt idx="239">
                  <c:v>41573</c:v>
                </c:pt>
                <c:pt idx="240">
                  <c:v>41574</c:v>
                </c:pt>
                <c:pt idx="241">
                  <c:v>41575</c:v>
                </c:pt>
                <c:pt idx="242">
                  <c:v>41576</c:v>
                </c:pt>
                <c:pt idx="243">
                  <c:v>41577</c:v>
                </c:pt>
                <c:pt idx="244">
                  <c:v>41578</c:v>
                </c:pt>
                <c:pt idx="245">
                  <c:v>41579</c:v>
                </c:pt>
                <c:pt idx="246">
                  <c:v>41580</c:v>
                </c:pt>
                <c:pt idx="247">
                  <c:v>41581</c:v>
                </c:pt>
                <c:pt idx="248">
                  <c:v>41582</c:v>
                </c:pt>
                <c:pt idx="249">
                  <c:v>41583</c:v>
                </c:pt>
                <c:pt idx="250">
                  <c:v>41584</c:v>
                </c:pt>
                <c:pt idx="251">
                  <c:v>41585</c:v>
                </c:pt>
                <c:pt idx="252">
                  <c:v>41586</c:v>
                </c:pt>
                <c:pt idx="253">
                  <c:v>41587</c:v>
                </c:pt>
                <c:pt idx="254">
                  <c:v>41588</c:v>
                </c:pt>
                <c:pt idx="255">
                  <c:v>41589</c:v>
                </c:pt>
                <c:pt idx="256">
                  <c:v>41590</c:v>
                </c:pt>
                <c:pt idx="257">
                  <c:v>41591</c:v>
                </c:pt>
                <c:pt idx="258">
                  <c:v>41592</c:v>
                </c:pt>
                <c:pt idx="259">
                  <c:v>41593</c:v>
                </c:pt>
                <c:pt idx="260">
                  <c:v>41594</c:v>
                </c:pt>
                <c:pt idx="261">
                  <c:v>41595</c:v>
                </c:pt>
                <c:pt idx="262">
                  <c:v>41596</c:v>
                </c:pt>
                <c:pt idx="263">
                  <c:v>41597</c:v>
                </c:pt>
                <c:pt idx="264">
                  <c:v>41598</c:v>
                </c:pt>
                <c:pt idx="265">
                  <c:v>41599</c:v>
                </c:pt>
                <c:pt idx="266">
                  <c:v>41600</c:v>
                </c:pt>
                <c:pt idx="267">
                  <c:v>41601</c:v>
                </c:pt>
                <c:pt idx="268">
                  <c:v>41602</c:v>
                </c:pt>
                <c:pt idx="269">
                  <c:v>41603</c:v>
                </c:pt>
                <c:pt idx="270">
                  <c:v>41604</c:v>
                </c:pt>
                <c:pt idx="271">
                  <c:v>41605</c:v>
                </c:pt>
                <c:pt idx="272">
                  <c:v>41606</c:v>
                </c:pt>
                <c:pt idx="273">
                  <c:v>41607</c:v>
                </c:pt>
                <c:pt idx="274">
                  <c:v>41608</c:v>
                </c:pt>
              </c:numCache>
            </c:numRef>
          </c:cat>
          <c:val>
            <c:numRef>
              <c:f>Arkusz1!$H$2:$H$247</c:f>
              <c:numCache>
                <c:formatCode>General</c:formatCode>
                <c:ptCount val="246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228</c:v>
                </c:pt>
                <c:pt idx="5">
                  <c:v>228</c:v>
                </c:pt>
                <c:pt idx="6">
                  <c:v>256</c:v>
                </c:pt>
                <c:pt idx="7">
                  <c:v>256</c:v>
                </c:pt>
                <c:pt idx="8">
                  <c:v>218</c:v>
                </c:pt>
                <c:pt idx="9">
                  <c:v>218</c:v>
                </c:pt>
                <c:pt idx="10">
                  <c:v>218</c:v>
                </c:pt>
                <c:pt idx="11">
                  <c:v>246</c:v>
                </c:pt>
                <c:pt idx="12">
                  <c:v>208</c:v>
                </c:pt>
                <c:pt idx="13">
                  <c:v>236</c:v>
                </c:pt>
                <c:pt idx="14">
                  <c:v>236</c:v>
                </c:pt>
                <c:pt idx="15">
                  <c:v>198</c:v>
                </c:pt>
                <c:pt idx="16">
                  <c:v>198</c:v>
                </c:pt>
                <c:pt idx="17">
                  <c:v>198</c:v>
                </c:pt>
                <c:pt idx="18">
                  <c:v>226</c:v>
                </c:pt>
                <c:pt idx="19">
                  <c:v>226</c:v>
                </c:pt>
                <c:pt idx="20">
                  <c:v>216</c:v>
                </c:pt>
                <c:pt idx="21">
                  <c:v>216</c:v>
                </c:pt>
                <c:pt idx="22">
                  <c:v>216</c:v>
                </c:pt>
                <c:pt idx="23">
                  <c:v>216</c:v>
                </c:pt>
                <c:pt idx="24">
                  <c:v>216</c:v>
                </c:pt>
                <c:pt idx="25">
                  <c:v>206</c:v>
                </c:pt>
                <c:pt idx="26">
                  <c:v>206</c:v>
                </c:pt>
                <c:pt idx="27">
                  <c:v>234</c:v>
                </c:pt>
                <c:pt idx="28">
                  <c:v>234</c:v>
                </c:pt>
                <c:pt idx="29">
                  <c:v>196</c:v>
                </c:pt>
                <c:pt idx="30">
                  <c:v>196</c:v>
                </c:pt>
                <c:pt idx="31">
                  <c:v>196</c:v>
                </c:pt>
                <c:pt idx="32">
                  <c:v>224</c:v>
                </c:pt>
                <c:pt idx="33">
                  <c:v>224</c:v>
                </c:pt>
                <c:pt idx="34">
                  <c:v>214</c:v>
                </c:pt>
                <c:pt idx="35">
                  <c:v>214</c:v>
                </c:pt>
                <c:pt idx="36">
                  <c:v>214</c:v>
                </c:pt>
                <c:pt idx="37">
                  <c:v>214</c:v>
                </c:pt>
                <c:pt idx="38">
                  <c:v>214</c:v>
                </c:pt>
                <c:pt idx="39">
                  <c:v>204</c:v>
                </c:pt>
                <c:pt idx="40">
                  <c:v>204</c:v>
                </c:pt>
                <c:pt idx="41">
                  <c:v>232</c:v>
                </c:pt>
                <c:pt idx="42">
                  <c:v>194</c:v>
                </c:pt>
                <c:pt idx="43">
                  <c:v>194</c:v>
                </c:pt>
                <c:pt idx="44">
                  <c:v>194</c:v>
                </c:pt>
                <c:pt idx="45">
                  <c:v>194</c:v>
                </c:pt>
                <c:pt idx="46">
                  <c:v>222</c:v>
                </c:pt>
                <c:pt idx="47">
                  <c:v>184</c:v>
                </c:pt>
                <c:pt idx="48">
                  <c:v>212</c:v>
                </c:pt>
                <c:pt idx="49">
                  <c:v>212</c:v>
                </c:pt>
                <c:pt idx="50">
                  <c:v>174</c:v>
                </c:pt>
                <c:pt idx="51">
                  <c:v>174</c:v>
                </c:pt>
                <c:pt idx="52">
                  <c:v>174</c:v>
                </c:pt>
                <c:pt idx="53">
                  <c:v>202</c:v>
                </c:pt>
                <c:pt idx="54">
                  <c:v>202</c:v>
                </c:pt>
                <c:pt idx="55">
                  <c:v>230</c:v>
                </c:pt>
                <c:pt idx="56">
                  <c:v>192</c:v>
                </c:pt>
                <c:pt idx="57">
                  <c:v>192</c:v>
                </c:pt>
                <c:pt idx="58">
                  <c:v>192</c:v>
                </c:pt>
                <c:pt idx="59">
                  <c:v>192</c:v>
                </c:pt>
                <c:pt idx="60">
                  <c:v>220</c:v>
                </c:pt>
                <c:pt idx="61">
                  <c:v>182</c:v>
                </c:pt>
                <c:pt idx="62">
                  <c:v>210</c:v>
                </c:pt>
                <c:pt idx="63">
                  <c:v>210</c:v>
                </c:pt>
                <c:pt idx="64">
                  <c:v>172</c:v>
                </c:pt>
                <c:pt idx="65">
                  <c:v>172</c:v>
                </c:pt>
                <c:pt idx="66">
                  <c:v>172</c:v>
                </c:pt>
                <c:pt idx="67">
                  <c:v>200</c:v>
                </c:pt>
                <c:pt idx="68">
                  <c:v>200</c:v>
                </c:pt>
                <c:pt idx="69">
                  <c:v>190</c:v>
                </c:pt>
                <c:pt idx="70">
                  <c:v>190</c:v>
                </c:pt>
                <c:pt idx="71">
                  <c:v>190</c:v>
                </c:pt>
                <c:pt idx="72">
                  <c:v>190</c:v>
                </c:pt>
                <c:pt idx="73">
                  <c:v>190</c:v>
                </c:pt>
                <c:pt idx="74">
                  <c:v>180</c:v>
                </c:pt>
                <c:pt idx="75">
                  <c:v>180</c:v>
                </c:pt>
                <c:pt idx="76">
                  <c:v>208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198</c:v>
                </c:pt>
                <c:pt idx="82">
                  <c:v>198</c:v>
                </c:pt>
                <c:pt idx="83">
                  <c:v>188</c:v>
                </c:pt>
                <c:pt idx="84">
                  <c:v>188</c:v>
                </c:pt>
                <c:pt idx="85">
                  <c:v>188</c:v>
                </c:pt>
                <c:pt idx="86">
                  <c:v>188</c:v>
                </c:pt>
                <c:pt idx="87">
                  <c:v>188</c:v>
                </c:pt>
                <c:pt idx="88">
                  <c:v>178</c:v>
                </c:pt>
                <c:pt idx="89">
                  <c:v>178</c:v>
                </c:pt>
                <c:pt idx="90">
                  <c:v>206</c:v>
                </c:pt>
                <c:pt idx="91">
                  <c:v>168</c:v>
                </c:pt>
                <c:pt idx="92">
                  <c:v>168</c:v>
                </c:pt>
                <c:pt idx="93">
                  <c:v>168</c:v>
                </c:pt>
                <c:pt idx="94">
                  <c:v>168</c:v>
                </c:pt>
                <c:pt idx="95">
                  <c:v>196</c:v>
                </c:pt>
                <c:pt idx="96">
                  <c:v>158</c:v>
                </c:pt>
                <c:pt idx="97">
                  <c:v>186</c:v>
                </c:pt>
                <c:pt idx="98">
                  <c:v>186</c:v>
                </c:pt>
                <c:pt idx="99">
                  <c:v>148</c:v>
                </c:pt>
                <c:pt idx="100">
                  <c:v>148</c:v>
                </c:pt>
                <c:pt idx="101">
                  <c:v>148</c:v>
                </c:pt>
                <c:pt idx="102">
                  <c:v>176</c:v>
                </c:pt>
                <c:pt idx="103">
                  <c:v>176</c:v>
                </c:pt>
                <c:pt idx="104">
                  <c:v>166</c:v>
                </c:pt>
                <c:pt idx="105">
                  <c:v>166</c:v>
                </c:pt>
                <c:pt idx="106">
                  <c:v>166</c:v>
                </c:pt>
                <c:pt idx="107">
                  <c:v>166</c:v>
                </c:pt>
                <c:pt idx="108">
                  <c:v>166</c:v>
                </c:pt>
                <c:pt idx="109">
                  <c:v>194</c:v>
                </c:pt>
                <c:pt idx="110">
                  <c:v>156</c:v>
                </c:pt>
                <c:pt idx="111">
                  <c:v>184</c:v>
                </c:pt>
                <c:pt idx="112">
                  <c:v>184</c:v>
                </c:pt>
                <c:pt idx="113">
                  <c:v>146</c:v>
                </c:pt>
                <c:pt idx="114">
                  <c:v>146</c:v>
                </c:pt>
                <c:pt idx="115">
                  <c:v>146</c:v>
                </c:pt>
                <c:pt idx="116">
                  <c:v>174</c:v>
                </c:pt>
                <c:pt idx="117">
                  <c:v>174</c:v>
                </c:pt>
                <c:pt idx="118">
                  <c:v>164</c:v>
                </c:pt>
                <c:pt idx="119">
                  <c:v>164</c:v>
                </c:pt>
                <c:pt idx="120">
                  <c:v>164</c:v>
                </c:pt>
                <c:pt idx="121">
                  <c:v>164</c:v>
                </c:pt>
                <c:pt idx="122">
                  <c:v>164</c:v>
                </c:pt>
                <c:pt idx="123">
                  <c:v>154</c:v>
                </c:pt>
                <c:pt idx="124">
                  <c:v>154</c:v>
                </c:pt>
                <c:pt idx="125">
                  <c:v>182</c:v>
                </c:pt>
                <c:pt idx="126">
                  <c:v>144</c:v>
                </c:pt>
                <c:pt idx="127">
                  <c:v>144</c:v>
                </c:pt>
                <c:pt idx="128">
                  <c:v>144</c:v>
                </c:pt>
                <c:pt idx="129">
                  <c:v>144</c:v>
                </c:pt>
                <c:pt idx="130">
                  <c:v>172</c:v>
                </c:pt>
                <c:pt idx="131">
                  <c:v>134</c:v>
                </c:pt>
                <c:pt idx="132">
                  <c:v>162</c:v>
                </c:pt>
                <c:pt idx="133">
                  <c:v>162</c:v>
                </c:pt>
                <c:pt idx="134">
                  <c:v>162</c:v>
                </c:pt>
                <c:pt idx="135">
                  <c:v>162</c:v>
                </c:pt>
                <c:pt idx="136">
                  <c:v>162</c:v>
                </c:pt>
                <c:pt idx="137">
                  <c:v>152</c:v>
                </c:pt>
                <c:pt idx="138">
                  <c:v>152</c:v>
                </c:pt>
                <c:pt idx="139">
                  <c:v>180</c:v>
                </c:pt>
                <c:pt idx="140">
                  <c:v>142</c:v>
                </c:pt>
                <c:pt idx="141">
                  <c:v>142</c:v>
                </c:pt>
                <c:pt idx="142">
                  <c:v>142</c:v>
                </c:pt>
                <c:pt idx="143">
                  <c:v>142</c:v>
                </c:pt>
                <c:pt idx="144">
                  <c:v>170</c:v>
                </c:pt>
                <c:pt idx="145">
                  <c:v>132</c:v>
                </c:pt>
                <c:pt idx="146">
                  <c:v>160</c:v>
                </c:pt>
                <c:pt idx="147">
                  <c:v>160</c:v>
                </c:pt>
                <c:pt idx="148">
                  <c:v>122</c:v>
                </c:pt>
                <c:pt idx="149">
                  <c:v>122</c:v>
                </c:pt>
                <c:pt idx="150">
                  <c:v>122</c:v>
                </c:pt>
                <c:pt idx="151">
                  <c:v>150</c:v>
                </c:pt>
                <c:pt idx="152">
                  <c:v>150</c:v>
                </c:pt>
                <c:pt idx="153">
                  <c:v>140</c:v>
                </c:pt>
                <c:pt idx="154">
                  <c:v>140</c:v>
                </c:pt>
                <c:pt idx="155">
                  <c:v>140</c:v>
                </c:pt>
                <c:pt idx="156">
                  <c:v>140</c:v>
                </c:pt>
                <c:pt idx="157">
                  <c:v>140</c:v>
                </c:pt>
                <c:pt idx="158">
                  <c:v>130</c:v>
                </c:pt>
                <c:pt idx="159">
                  <c:v>130</c:v>
                </c:pt>
                <c:pt idx="160">
                  <c:v>158</c:v>
                </c:pt>
                <c:pt idx="161">
                  <c:v>158</c:v>
                </c:pt>
                <c:pt idx="162">
                  <c:v>120</c:v>
                </c:pt>
                <c:pt idx="163">
                  <c:v>120</c:v>
                </c:pt>
                <c:pt idx="164">
                  <c:v>120</c:v>
                </c:pt>
                <c:pt idx="165">
                  <c:v>148</c:v>
                </c:pt>
                <c:pt idx="166">
                  <c:v>148</c:v>
                </c:pt>
                <c:pt idx="167">
                  <c:v>138</c:v>
                </c:pt>
                <c:pt idx="168">
                  <c:v>138</c:v>
                </c:pt>
                <c:pt idx="169">
                  <c:v>138</c:v>
                </c:pt>
                <c:pt idx="170">
                  <c:v>138</c:v>
                </c:pt>
                <c:pt idx="171">
                  <c:v>138</c:v>
                </c:pt>
                <c:pt idx="172">
                  <c:v>128</c:v>
                </c:pt>
                <c:pt idx="173">
                  <c:v>128</c:v>
                </c:pt>
                <c:pt idx="174">
                  <c:v>156</c:v>
                </c:pt>
                <c:pt idx="175">
                  <c:v>118</c:v>
                </c:pt>
                <c:pt idx="176">
                  <c:v>118</c:v>
                </c:pt>
                <c:pt idx="177">
                  <c:v>118</c:v>
                </c:pt>
                <c:pt idx="178">
                  <c:v>118</c:v>
                </c:pt>
                <c:pt idx="179">
                  <c:v>146</c:v>
                </c:pt>
                <c:pt idx="180">
                  <c:v>108</c:v>
                </c:pt>
                <c:pt idx="181">
                  <c:v>136</c:v>
                </c:pt>
                <c:pt idx="182">
                  <c:v>136</c:v>
                </c:pt>
                <c:pt idx="183">
                  <c:v>98</c:v>
                </c:pt>
                <c:pt idx="184">
                  <c:v>98</c:v>
                </c:pt>
                <c:pt idx="185">
                  <c:v>98</c:v>
                </c:pt>
                <c:pt idx="186">
                  <c:v>126</c:v>
                </c:pt>
                <c:pt idx="187">
                  <c:v>126</c:v>
                </c:pt>
                <c:pt idx="188">
                  <c:v>154</c:v>
                </c:pt>
                <c:pt idx="189">
                  <c:v>116</c:v>
                </c:pt>
                <c:pt idx="190">
                  <c:v>116</c:v>
                </c:pt>
                <c:pt idx="191">
                  <c:v>116</c:v>
                </c:pt>
                <c:pt idx="192">
                  <c:v>116</c:v>
                </c:pt>
                <c:pt idx="193">
                  <c:v>144</c:v>
                </c:pt>
                <c:pt idx="194">
                  <c:v>106</c:v>
                </c:pt>
                <c:pt idx="195">
                  <c:v>134</c:v>
                </c:pt>
                <c:pt idx="196">
                  <c:v>134</c:v>
                </c:pt>
                <c:pt idx="197">
                  <c:v>96</c:v>
                </c:pt>
                <c:pt idx="198">
                  <c:v>96</c:v>
                </c:pt>
                <c:pt idx="199">
                  <c:v>96</c:v>
                </c:pt>
                <c:pt idx="200">
                  <c:v>124</c:v>
                </c:pt>
                <c:pt idx="201">
                  <c:v>124</c:v>
                </c:pt>
                <c:pt idx="202">
                  <c:v>114</c:v>
                </c:pt>
                <c:pt idx="203">
                  <c:v>114</c:v>
                </c:pt>
                <c:pt idx="204">
                  <c:v>114</c:v>
                </c:pt>
                <c:pt idx="205">
                  <c:v>114</c:v>
                </c:pt>
                <c:pt idx="206">
                  <c:v>114</c:v>
                </c:pt>
                <c:pt idx="207">
                  <c:v>104</c:v>
                </c:pt>
                <c:pt idx="208">
                  <c:v>104</c:v>
                </c:pt>
                <c:pt idx="209">
                  <c:v>132</c:v>
                </c:pt>
                <c:pt idx="210">
                  <c:v>94</c:v>
                </c:pt>
                <c:pt idx="211">
                  <c:v>94</c:v>
                </c:pt>
                <c:pt idx="212">
                  <c:v>94</c:v>
                </c:pt>
                <c:pt idx="213">
                  <c:v>94</c:v>
                </c:pt>
                <c:pt idx="214">
                  <c:v>122</c:v>
                </c:pt>
                <c:pt idx="215">
                  <c:v>122</c:v>
                </c:pt>
                <c:pt idx="216">
                  <c:v>112</c:v>
                </c:pt>
                <c:pt idx="217">
                  <c:v>112</c:v>
                </c:pt>
                <c:pt idx="218">
                  <c:v>112</c:v>
                </c:pt>
                <c:pt idx="219">
                  <c:v>112</c:v>
                </c:pt>
                <c:pt idx="220">
                  <c:v>112</c:v>
                </c:pt>
                <c:pt idx="221">
                  <c:v>102</c:v>
                </c:pt>
                <c:pt idx="222">
                  <c:v>102</c:v>
                </c:pt>
                <c:pt idx="223">
                  <c:v>130</c:v>
                </c:pt>
                <c:pt idx="224">
                  <c:v>92</c:v>
                </c:pt>
                <c:pt idx="225">
                  <c:v>92</c:v>
                </c:pt>
                <c:pt idx="226">
                  <c:v>92</c:v>
                </c:pt>
                <c:pt idx="227">
                  <c:v>92</c:v>
                </c:pt>
                <c:pt idx="228">
                  <c:v>120</c:v>
                </c:pt>
                <c:pt idx="229">
                  <c:v>82</c:v>
                </c:pt>
                <c:pt idx="230">
                  <c:v>110</c:v>
                </c:pt>
                <c:pt idx="231">
                  <c:v>110</c:v>
                </c:pt>
                <c:pt idx="232">
                  <c:v>72</c:v>
                </c:pt>
                <c:pt idx="233">
                  <c:v>72</c:v>
                </c:pt>
                <c:pt idx="234">
                  <c:v>72</c:v>
                </c:pt>
                <c:pt idx="235">
                  <c:v>100</c:v>
                </c:pt>
                <c:pt idx="236">
                  <c:v>100</c:v>
                </c:pt>
                <c:pt idx="237">
                  <c:v>90</c:v>
                </c:pt>
                <c:pt idx="238">
                  <c:v>90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118</c:v>
                </c:pt>
                <c:pt idx="243">
                  <c:v>80</c:v>
                </c:pt>
                <c:pt idx="244">
                  <c:v>108</c:v>
                </c:pt>
                <c:pt idx="245">
                  <c:v>108</c:v>
                </c:pt>
              </c:numCache>
            </c:numRef>
          </c:val>
        </c:ser>
        <c:dLbls>
          <c:dLblPos val="b"/>
        </c:dLbls>
        <c:marker val="1"/>
        <c:axId val="108034304"/>
        <c:axId val="108052480"/>
      </c:lineChart>
      <c:dateAx>
        <c:axId val="1080343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/>
        </c:title>
        <c:numFmt formatCode="dd/mm/yyyy" sourceLinked="1"/>
        <c:tickLblPos val="nextTo"/>
        <c:crossAx val="108052480"/>
        <c:crosses val="autoZero"/>
        <c:auto val="1"/>
        <c:lblOffset val="100"/>
      </c:dateAx>
      <c:valAx>
        <c:axId val="108052480"/>
        <c:scaling>
          <c:orientation val="minMax"/>
        </c:scaling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pl-PL"/>
                  <a:t>stan zapasu</a:t>
                </a:r>
                <a:r>
                  <a:rPr lang="pl-PL" baseline="0"/>
                  <a:t> kostek</a:t>
                </a:r>
                <a:endParaRPr lang="pl-PL"/>
              </a:p>
            </c:rich>
          </c:tx>
          <c:layout/>
        </c:title>
        <c:numFmt formatCode="General" sourceLinked="1"/>
        <c:tickLblPos val="nextTo"/>
        <c:crossAx val="1080343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314324</xdr:colOff>
      <xdr:row>1</xdr:row>
      <xdr:rowOff>66674</xdr:rowOff>
    </xdr:from>
    <xdr:to>
      <xdr:col>37</xdr:col>
      <xdr:colOff>457199</xdr:colOff>
      <xdr:row>25</xdr:row>
      <xdr:rowOff>114299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084.384460995374" createdVersion="3" refreshedVersion="3" minRefreshableVersion="3" recordCount="276">
  <cacheSource type="worksheet">
    <worksheetSource ref="A1:U277" sheet="Arkusz1"/>
  </cacheSource>
  <cacheFields count="21">
    <cacheField name="pierwszy roboczy?" numFmtId="0">
      <sharedItems containsString="0" containsBlank="1" containsNumber="1" containsInteger="1" minValue="0" maxValue="2" count="4">
        <n v="1"/>
        <n v="0"/>
        <n v="2"/>
        <m/>
      </sharedItems>
    </cacheField>
    <cacheField name="zmiana miesiąca?" numFmtId="0">
      <sharedItems containsString="0" containsBlank="1" containsNumber="1" containsInteger="1" minValue="0" maxValue="1"/>
    </cacheField>
    <cacheField name="miesiąc" numFmtId="0">
      <sharedItems containsString="0" containsBlank="1" containsNumber="1" containsInteger="1" minValue="3" maxValue="11"/>
    </cacheField>
    <cacheField name="data" numFmtId="0">
      <sharedItems containsNonDate="0" containsDate="1" containsString="0" containsBlank="1" minDate="2013-03-01T00:00:00" maxDate="2013-12-01T00:00:00" count="276">
        <d v="2013-03-01T00:00:00"/>
        <d v="2013-03-02T00:00:00"/>
        <d v="2013-03-03T00:00:00"/>
        <d v="2013-03-04T00:00:00"/>
        <d v="2013-03-05T00:00:00"/>
        <d v="2013-03-06T00:00:00"/>
        <d v="2013-03-07T00:00:00"/>
        <d v="2013-03-08T00:00:00"/>
        <d v="2013-03-09T00:00:00"/>
        <d v="2013-03-10T00:00:00"/>
        <d v="2013-03-11T00:00:00"/>
        <d v="2013-03-12T00:00:00"/>
        <d v="2013-03-13T00:00:00"/>
        <d v="2013-03-14T00:00:00"/>
        <d v="2013-03-15T00:00:00"/>
        <d v="2013-03-16T00:00:00"/>
        <d v="2013-03-17T00:00:00"/>
        <d v="2013-03-18T00:00:00"/>
        <d v="2013-03-19T00:00:00"/>
        <d v="2013-03-20T00:00:00"/>
        <d v="2013-03-21T00:00:00"/>
        <d v="2013-03-22T00:00:00"/>
        <d v="2013-03-23T00:00:00"/>
        <d v="2013-03-24T00:00:00"/>
        <d v="2013-03-25T00:00:00"/>
        <d v="2013-03-26T00:00:00"/>
        <d v="2013-03-27T00:00:00"/>
        <d v="2013-03-28T00:00:00"/>
        <d v="2013-03-29T00:00:00"/>
        <d v="2013-03-30T00:00:00"/>
        <d v="2013-03-31T00:00:00"/>
        <d v="2013-04-01T00:00:00"/>
        <d v="2013-04-02T00:00:00"/>
        <d v="2013-04-03T00:00:00"/>
        <d v="2013-04-04T00:00:00"/>
        <d v="2013-04-05T00:00:00"/>
        <d v="2013-04-06T00:00:00"/>
        <d v="2013-04-07T00:00:00"/>
        <d v="2013-04-08T00:00:00"/>
        <d v="2013-04-09T00:00:00"/>
        <d v="2013-04-10T00:00:00"/>
        <d v="2013-04-11T00:00:00"/>
        <d v="2013-04-12T00:00:00"/>
        <d v="2013-04-13T00:00:00"/>
        <d v="2013-04-14T00:00:00"/>
        <d v="2013-04-15T00:00:00"/>
        <d v="2013-04-16T00:00:00"/>
        <d v="2013-04-17T00:00:00"/>
        <d v="2013-04-18T00:00:00"/>
        <d v="2013-04-19T00:00:00"/>
        <d v="2013-04-20T00:00:00"/>
        <d v="2013-04-21T00:00:00"/>
        <d v="2013-04-22T00:00:00"/>
        <d v="2013-04-23T00:00:00"/>
        <d v="2013-04-24T00:00:00"/>
        <d v="2013-04-25T00:00:00"/>
        <d v="2013-04-26T00:00:00"/>
        <d v="2013-04-27T00:00:00"/>
        <d v="2013-04-28T00:00:00"/>
        <d v="2013-04-29T00:00:00"/>
        <d v="2013-04-30T00:00:00"/>
        <d v="2013-05-01T00:00:00"/>
        <d v="2013-05-02T00:00:00"/>
        <d v="2013-05-03T00:00:00"/>
        <d v="2013-05-04T00:00:00"/>
        <d v="2013-05-05T00:00:00"/>
        <d v="2013-05-06T00:00:00"/>
        <d v="2013-05-07T00:00:00"/>
        <d v="2013-05-08T00:00:00"/>
        <d v="2013-05-09T00:00:00"/>
        <d v="2013-05-10T00:00:00"/>
        <d v="2013-05-11T00:00:00"/>
        <d v="2013-05-12T00:00:00"/>
        <d v="2013-05-13T00:00:00"/>
        <d v="2013-05-14T00:00:00"/>
        <d v="2013-05-15T00:00:00"/>
        <d v="2013-05-16T00:00:00"/>
        <d v="2013-05-17T00:00:00"/>
        <d v="2013-05-18T00:00:00"/>
        <d v="2013-05-19T00:00:00"/>
        <d v="2013-05-20T00:00:00"/>
        <d v="2013-05-21T00:00:00"/>
        <d v="2013-05-22T00:00:00"/>
        <d v="2013-05-23T00:00:00"/>
        <d v="2013-05-24T00:00:00"/>
        <d v="2013-05-25T00:00:00"/>
        <d v="2013-05-26T00:00:00"/>
        <d v="2013-05-27T00:00:00"/>
        <d v="2013-05-28T00:00:00"/>
        <d v="2013-05-29T00:00:00"/>
        <d v="2013-05-30T00:00:00"/>
        <d v="2013-05-31T00:00:00"/>
        <d v="2013-06-01T00:00:00"/>
        <d v="2013-06-02T00:00:00"/>
        <d v="2013-06-03T00:00:00"/>
        <d v="2013-06-04T00:00:00"/>
        <d v="2013-06-05T00:00:00"/>
        <d v="2013-06-06T00:00:00"/>
        <d v="2013-06-07T00:00:00"/>
        <d v="2013-06-08T00:00:00"/>
        <d v="2013-06-09T00:00:00"/>
        <d v="2013-06-10T00:00:00"/>
        <d v="2013-06-11T00:00:00"/>
        <d v="2013-06-12T00:00:00"/>
        <d v="2013-06-13T00:00:00"/>
        <d v="2013-06-14T00:00:00"/>
        <d v="2013-06-15T00:00:00"/>
        <d v="2013-06-16T00:00:00"/>
        <d v="2013-06-17T00:00:00"/>
        <d v="2013-06-18T00:00:00"/>
        <d v="2013-06-19T00:00:00"/>
        <d v="2013-06-20T00:00:00"/>
        <d v="2013-06-21T00:00:00"/>
        <d v="2013-06-22T00:00:00"/>
        <d v="2013-06-23T00:00:00"/>
        <d v="2013-06-24T00:00:00"/>
        <d v="2013-06-25T00:00:00"/>
        <d v="2013-06-26T00:00:00"/>
        <d v="2013-06-27T00:00:00"/>
        <d v="2013-06-28T00:00:00"/>
        <d v="2013-06-29T00:00:00"/>
        <d v="2013-06-30T00:00:00"/>
        <d v="2013-07-01T00:00:00"/>
        <d v="2013-07-02T00:00:00"/>
        <d v="2013-07-03T00:00:00"/>
        <d v="2013-07-04T00:00:00"/>
        <d v="2013-07-05T00:00:00"/>
        <d v="2013-07-06T00:00:00"/>
        <d v="2013-07-07T00:00:00"/>
        <d v="2013-07-08T00:00:00"/>
        <d v="2013-07-09T00:00:00"/>
        <d v="2013-07-10T00:00:00"/>
        <d v="2013-07-11T00:00:00"/>
        <d v="2013-07-12T00:00:00"/>
        <d v="2013-07-13T00:00:00"/>
        <d v="2013-07-14T00:00:00"/>
        <d v="2013-07-15T00:00:00"/>
        <d v="2013-07-16T00:00:00"/>
        <d v="2013-07-17T00:00:00"/>
        <d v="2013-07-18T00:00:00"/>
        <d v="2013-07-19T00:00:00"/>
        <d v="2013-07-20T00:00:00"/>
        <d v="2013-07-21T00:00:00"/>
        <d v="2013-07-22T00:00:00"/>
        <d v="2013-07-23T00:00:00"/>
        <d v="2013-07-24T00:00:00"/>
        <d v="2013-07-25T00:00:00"/>
        <d v="2013-07-26T00:00:00"/>
        <d v="2013-07-27T00:00:00"/>
        <d v="2013-07-28T00:00:00"/>
        <d v="2013-07-29T00:00:00"/>
        <d v="2013-07-30T00:00:00"/>
        <d v="2013-07-31T00:00:00"/>
        <d v="2013-08-01T00:00:00"/>
        <d v="2013-08-02T00:00:00"/>
        <d v="2013-08-03T00:00:00"/>
        <d v="2013-08-04T00:00:00"/>
        <d v="2013-08-05T00:00:00"/>
        <d v="2013-08-06T00:00:00"/>
        <d v="2013-08-07T00:00:00"/>
        <d v="2013-08-08T00:00:00"/>
        <d v="2013-08-09T00:00:00"/>
        <d v="2013-08-10T00:00:00"/>
        <d v="2013-08-11T00:00:00"/>
        <d v="2013-08-12T00:00:00"/>
        <d v="2013-08-13T00:00:00"/>
        <d v="2013-08-14T00:00:00"/>
        <d v="2013-08-15T00:00:00"/>
        <d v="2013-08-16T00:00:00"/>
        <d v="2013-08-17T00:00:00"/>
        <d v="2013-08-18T00:00:00"/>
        <d v="2013-08-19T00:00:00"/>
        <d v="2013-08-20T00:00:00"/>
        <d v="2013-08-21T00:00:00"/>
        <d v="2013-08-22T00:00:00"/>
        <d v="2013-08-23T00:00:00"/>
        <d v="2013-08-24T00:00:00"/>
        <d v="2013-08-25T00:00:00"/>
        <d v="2013-08-26T00:00:00"/>
        <d v="2013-08-27T00:00:00"/>
        <d v="2013-08-28T00:00:00"/>
        <d v="2013-08-29T00:00:00"/>
        <d v="2013-08-30T00:00:00"/>
        <d v="2013-08-31T00:00:00"/>
        <d v="2013-09-01T00:00:00"/>
        <d v="2013-09-02T00:00:00"/>
        <d v="2013-09-03T00:00:00"/>
        <d v="2013-09-04T00:00:00"/>
        <d v="2013-09-05T00:00:00"/>
        <d v="2013-09-06T00:00:00"/>
        <d v="2013-09-07T00:00:00"/>
        <d v="2013-09-08T00:00:00"/>
        <d v="2013-09-09T00:00:00"/>
        <d v="2013-09-10T00:00:00"/>
        <d v="2013-09-11T00:00:00"/>
        <d v="2013-09-12T00:00:00"/>
        <d v="2013-09-13T00:00:00"/>
        <d v="2013-09-14T00:00:00"/>
        <d v="2013-09-15T00:00:00"/>
        <d v="2013-09-16T00:00:00"/>
        <d v="2013-09-17T00:00:00"/>
        <d v="2013-09-18T00:00:00"/>
        <d v="2013-09-19T00:00:00"/>
        <d v="2013-09-20T00:00:00"/>
        <d v="2013-09-21T00:00:00"/>
        <d v="2013-09-22T00:00:00"/>
        <d v="2013-09-23T00:00:00"/>
        <d v="2013-09-24T00:00:00"/>
        <d v="2013-09-25T00:00:00"/>
        <d v="2013-09-26T00:00:00"/>
        <d v="2013-09-27T00:00:00"/>
        <d v="2013-09-28T00:00:00"/>
        <d v="2013-09-29T00:00:00"/>
        <d v="2013-09-30T00:00:00"/>
        <d v="2013-10-01T00:00:00"/>
        <d v="2013-10-02T00:00:00"/>
        <d v="2013-10-03T00:00:00"/>
        <d v="2013-10-04T00:00:00"/>
        <d v="2013-10-05T00:00:00"/>
        <d v="2013-10-06T00:00:00"/>
        <d v="2013-10-07T00:00:00"/>
        <d v="2013-10-08T00:00:00"/>
        <d v="2013-10-09T00:00:00"/>
        <d v="2013-10-10T00:00:00"/>
        <d v="2013-10-11T00:00:00"/>
        <d v="2013-10-12T00:00:00"/>
        <d v="2013-10-13T00:00:00"/>
        <d v="2013-10-14T00:00:00"/>
        <d v="2013-10-15T00:00:00"/>
        <d v="2013-10-16T00:00:00"/>
        <d v="2013-10-17T00:00:00"/>
        <d v="2013-10-18T00:00:00"/>
        <d v="2013-10-19T00:00:00"/>
        <d v="2013-10-20T00:00:00"/>
        <d v="2013-10-21T00:00:00"/>
        <d v="2013-10-22T00:00:00"/>
        <d v="2013-10-23T00:00:00"/>
        <d v="2013-10-24T00:00:00"/>
        <d v="2013-10-25T00:00:00"/>
        <d v="2013-10-26T00:00:00"/>
        <d v="2013-10-27T00:00:00"/>
        <d v="2013-10-28T00:00:00"/>
        <d v="2013-10-29T00:00:00"/>
        <d v="2013-10-30T00:00:00"/>
        <d v="2013-10-31T00:00:00"/>
        <d v="2013-11-01T00:00:00"/>
        <d v="2013-11-02T00:00:00"/>
        <d v="2013-11-03T00:00:00"/>
        <d v="2013-11-04T00:00:00"/>
        <d v="2013-11-05T00:00:00"/>
        <d v="2013-11-06T00:00:00"/>
        <d v="2013-11-07T00:00:00"/>
        <d v="2013-11-08T00:00:00"/>
        <d v="2013-11-09T00:00:00"/>
        <d v="2013-11-10T00:00:00"/>
        <d v="2013-11-11T00:00:00"/>
        <d v="2013-11-12T00:00:00"/>
        <d v="2013-11-13T00:00:00"/>
        <d v="2013-11-14T00:00:00"/>
        <d v="2013-11-15T00:00:00"/>
        <d v="2013-11-16T00:00:00"/>
        <d v="2013-11-17T00:00:00"/>
        <d v="2013-11-18T00:00:00"/>
        <d v="2013-11-19T00:00:00"/>
        <d v="2013-11-20T00:00:00"/>
        <d v="2013-11-21T00:00:00"/>
        <d v="2013-11-22T00:00:00"/>
        <d v="2013-11-23T00:00:00"/>
        <d v="2013-11-24T00:00:00"/>
        <d v="2013-11-25T00:00:00"/>
        <d v="2013-11-26T00:00:00"/>
        <d v="2013-11-27T00:00:00"/>
        <d v="2013-11-28T00:00:00"/>
        <d v="2013-11-29T00:00:00"/>
        <d v="2013-11-30T00:00:00"/>
        <m/>
      </sharedItems>
    </cacheField>
    <cacheField name="dzien.tyg" numFmtId="0">
      <sharedItems containsString="0" containsBlank="1" containsNumber="1" containsInteger="1" minValue="1" maxValue="7"/>
    </cacheField>
    <cacheField name="czy dzien roboczy" numFmtId="0">
      <sharedItems containsString="0" containsBlank="1" containsNumber="1" containsInteger="1" minValue="0" maxValue="1"/>
    </cacheField>
    <cacheField name="granit" numFmtId="0">
      <sharedItems containsString="0" containsBlank="1" containsNumber="1" containsInteger="1" minValue="72" maxValue="500"/>
    </cacheField>
    <cacheField name="bazalt" numFmtId="0">
      <sharedItems containsString="0" containsBlank="1" containsNumber="1" containsInteger="1" minValue="58" maxValue="256"/>
    </cacheField>
    <cacheField name="uloz. granit" numFmtId="0">
      <sharedItems containsString="0" containsBlank="1" containsNumber="1" containsInteger="1" minValue="0" maxValue="90" count="4">
        <n v="90"/>
        <n v="0"/>
        <n v="45"/>
        <m/>
      </sharedItems>
    </cacheField>
    <cacheField name="uloz bazalt" numFmtId="0">
      <sharedItems containsString="0" containsBlank="1" containsNumber="1" containsInteger="1" minValue="0" maxValue="38" count="3">
        <n v="0"/>
        <n v="38"/>
        <m/>
      </sharedItems>
    </cacheField>
    <cacheField name="zost granit" numFmtId="0">
      <sharedItems containsString="0" containsBlank="1" containsNumber="1" containsInteger="1" minValue="27" maxValue="410"/>
    </cacheField>
    <cacheField name="zost bazalt" numFmtId="0">
      <sharedItems containsString="0" containsBlank="1" containsNumber="1" containsInteger="1" minValue="48" maxValue="256"/>
    </cacheField>
    <cacheField name="typ dostawy" numFmtId="0">
      <sharedItems containsString="0" containsBlank="1" containsNumber="1" containsInteger="1" minValue="0" maxValue="2"/>
    </cacheField>
    <cacheField name="dostawa granit" numFmtId="0">
      <sharedItems containsMixedTypes="1" containsNumber="1" containsInteger="1" minValue="0" maxValue="96"/>
    </cacheField>
    <cacheField name="czy dostawa b" numFmtId="0">
      <sharedItems containsSemiMixedTypes="0" containsString="0" containsNumber="1" containsInteger="1" minValue="0" maxValue="78"/>
    </cacheField>
    <cacheField name="wartosc dostawy b" numFmtId="0">
      <sharedItems containsString="0" containsBlank="1" containsNumber="1" containsInteger="1" minValue="0" maxValue="28"/>
    </cacheField>
    <cacheField name="granit koniec" numFmtId="0">
      <sharedItems containsString="0" containsBlank="1" containsNumber="1" containsInteger="1" minValue="72" maxValue="410"/>
    </cacheField>
    <cacheField name="bazalt koniec" numFmtId="0">
      <sharedItems containsString="0" containsBlank="1" containsNumber="1" containsInteger="1" minValue="58" maxValue="256"/>
    </cacheField>
    <cacheField name="ile ułożono?" numFmtId="0">
      <sharedItems containsString="0" containsBlank="1" containsNumber="1" containsInteger="1" minValue="90" maxValue="17213"/>
    </cacheField>
    <cacheField name="ułożony bazalt" numFmtId="0">
      <sharedItems containsString="0" containsBlank="1" containsNumber="1" containsInteger="1" minValue="0" maxValue="2318" count="63">
        <n v="0"/>
        <n v="38"/>
        <n v="76"/>
        <n v="114"/>
        <n v="152"/>
        <n v="190"/>
        <n v="228"/>
        <n v="266"/>
        <n v="304"/>
        <n v="342"/>
        <n v="380"/>
        <n v="418"/>
        <n v="456"/>
        <n v="494"/>
        <n v="532"/>
        <n v="570"/>
        <n v="608"/>
        <n v="646"/>
        <n v="684"/>
        <n v="722"/>
        <n v="760"/>
        <n v="798"/>
        <n v="836"/>
        <n v="874"/>
        <n v="912"/>
        <n v="950"/>
        <n v="988"/>
        <n v="1026"/>
        <n v="1064"/>
        <n v="1102"/>
        <n v="1140"/>
        <n v="1178"/>
        <n v="1216"/>
        <n v="1254"/>
        <n v="1292"/>
        <n v="1330"/>
        <n v="1368"/>
        <n v="1406"/>
        <n v="1444"/>
        <n v="1482"/>
        <n v="1520"/>
        <n v="1558"/>
        <n v="1596"/>
        <n v="1634"/>
        <n v="1672"/>
        <n v="1710"/>
        <n v="1748"/>
        <n v="1786"/>
        <n v="1824"/>
        <n v="1862"/>
        <n v="1900"/>
        <n v="1938"/>
        <n v="1976"/>
        <n v="2014"/>
        <n v="2052"/>
        <n v="2090"/>
        <n v="2128"/>
        <n v="2166"/>
        <n v="2204"/>
        <n v="2242"/>
        <n v="2280"/>
        <n v="2318"/>
        <m/>
      </sharedItems>
    </cacheField>
    <cacheField name="ułożony granit" numFmtId="0">
      <sharedItems containsString="0" containsBlank="1" containsNumber="1" containsInteger="1" minValue="90" maxValue="14895" count="197">
        <n v="90"/>
        <n v="180"/>
        <n v="270"/>
        <n v="360"/>
        <n v="450"/>
        <n v="495"/>
        <n v="585"/>
        <n v="630"/>
        <n v="720"/>
        <n v="810"/>
        <n v="855"/>
        <n v="945"/>
        <n v="1035"/>
        <n v="1080"/>
        <n v="1170"/>
        <n v="1260"/>
        <n v="1305"/>
        <n v="1395"/>
        <n v="1485"/>
        <n v="1575"/>
        <n v="1620"/>
        <n v="1710"/>
        <n v="1800"/>
        <n v="1845"/>
        <n v="1935"/>
        <n v="2025"/>
        <n v="2070"/>
        <n v="2160"/>
        <n v="2250"/>
        <n v="2295"/>
        <n v="2385"/>
        <n v="2475"/>
        <n v="2520"/>
        <n v="2610"/>
        <n v="2700"/>
        <n v="2745"/>
        <n v="2835"/>
        <n v="2925"/>
        <n v="3015"/>
        <n v="3060"/>
        <n v="3150"/>
        <n v="3240"/>
        <n v="3285"/>
        <n v="3375"/>
        <n v="3465"/>
        <n v="3510"/>
        <n v="3600"/>
        <n v="3690"/>
        <n v="3735"/>
        <n v="3825"/>
        <n v="3915"/>
        <n v="3960"/>
        <n v="4050"/>
        <n v="4140"/>
        <n v="4185"/>
        <n v="4275"/>
        <n v="4365"/>
        <n v="4455"/>
        <n v="4500"/>
        <n v="4590"/>
        <n v="4680"/>
        <n v="4725"/>
        <n v="4815"/>
        <n v="4905"/>
        <n v="4950"/>
        <n v="5040"/>
        <n v="5130"/>
        <n v="5175"/>
        <n v="5265"/>
        <n v="5355"/>
        <n v="5400"/>
        <n v="5490"/>
        <n v="5580"/>
        <n v="5625"/>
        <n v="5715"/>
        <n v="5805"/>
        <n v="5895"/>
        <n v="5940"/>
        <n v="6030"/>
        <n v="6120"/>
        <n v="6165"/>
        <n v="6255"/>
        <n v="6345"/>
        <n v="6390"/>
        <n v="6480"/>
        <n v="6570"/>
        <n v="6615"/>
        <n v="6705"/>
        <n v="6795"/>
        <n v="6840"/>
        <n v="6930"/>
        <n v="7020"/>
        <n v="7065"/>
        <n v="7155"/>
        <n v="7245"/>
        <n v="7335"/>
        <n v="7380"/>
        <n v="7470"/>
        <n v="7560"/>
        <n v="7605"/>
        <n v="7695"/>
        <n v="7785"/>
        <n v="7830"/>
        <n v="7920"/>
        <n v="8010"/>
        <n v="8055"/>
        <n v="8145"/>
        <n v="8235"/>
        <n v="8280"/>
        <n v="8370"/>
        <n v="8460"/>
        <n v="8505"/>
        <n v="8595"/>
        <n v="8685"/>
        <n v="8775"/>
        <n v="8820"/>
        <n v="8910"/>
        <n v="9000"/>
        <n v="9045"/>
        <n v="9135"/>
        <n v="9225"/>
        <n v="9270"/>
        <n v="9360"/>
        <n v="9450"/>
        <n v="9495"/>
        <n v="9585"/>
        <n v="9675"/>
        <n v="9720"/>
        <n v="9810"/>
        <n v="9900"/>
        <n v="9945"/>
        <n v="10035"/>
        <n v="10125"/>
        <n v="10215"/>
        <n v="10260"/>
        <n v="10350"/>
        <n v="10440"/>
        <n v="10485"/>
        <n v="10575"/>
        <n v="10665"/>
        <n v="10710"/>
        <n v="10800"/>
        <n v="10890"/>
        <n v="10935"/>
        <n v="11025"/>
        <n v="11115"/>
        <n v="11160"/>
        <n v="11250"/>
        <n v="11340"/>
        <n v="11385"/>
        <n v="11475"/>
        <n v="11565"/>
        <n v="11655"/>
        <n v="11700"/>
        <n v="11790"/>
        <n v="11880"/>
        <n v="11925"/>
        <n v="12015"/>
        <n v="12105"/>
        <n v="12150"/>
        <n v="12240"/>
        <n v="12330"/>
        <n v="12375"/>
        <n v="12465"/>
        <n v="12555"/>
        <n v="12600"/>
        <n v="12690"/>
        <n v="12780"/>
        <n v="12825"/>
        <n v="12915"/>
        <n v="13005"/>
        <n v="13095"/>
        <n v="13140"/>
        <n v="13230"/>
        <n v="13320"/>
        <n v="13365"/>
        <n v="13455"/>
        <n v="13545"/>
        <n v="13590"/>
        <n v="13680"/>
        <n v="13770"/>
        <n v="13815"/>
        <n v="13905"/>
        <n v="13995"/>
        <n v="14040"/>
        <n v="14130"/>
        <n v="14220"/>
        <n v="14265"/>
        <n v="14355"/>
        <n v="14445"/>
        <n v="14535"/>
        <n v="14580"/>
        <n v="14670"/>
        <n v="14760"/>
        <n v="14805"/>
        <n v="14895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6">
  <r>
    <x v="0"/>
    <n v="1"/>
    <n v="3"/>
    <x v="0"/>
    <n v="6"/>
    <n v="1"/>
    <n v="500"/>
    <n v="200"/>
    <x v="0"/>
    <x v="0"/>
    <n v="410"/>
    <n v="200"/>
    <n v="0"/>
    <n v="0"/>
    <n v="0"/>
    <n v="0"/>
    <n v="410"/>
    <n v="200"/>
    <n v="90"/>
    <x v="0"/>
    <x v="0"/>
  </r>
  <r>
    <x v="1"/>
    <n v="0"/>
    <n v="3"/>
    <x v="1"/>
    <n v="7"/>
    <n v="0"/>
    <n v="410"/>
    <n v="200"/>
    <x v="1"/>
    <x v="0"/>
    <n v="410"/>
    <n v="200"/>
    <n v="0"/>
    <n v="0"/>
    <n v="0"/>
    <n v="0"/>
    <n v="410"/>
    <n v="200"/>
    <n v="90"/>
    <x v="0"/>
    <x v="0"/>
  </r>
  <r>
    <x v="1"/>
    <n v="0"/>
    <n v="3"/>
    <x v="2"/>
    <n v="1"/>
    <n v="0"/>
    <n v="410"/>
    <n v="200"/>
    <x v="1"/>
    <x v="0"/>
    <n v="410"/>
    <n v="200"/>
    <n v="0"/>
    <n v="0"/>
    <n v="0"/>
    <n v="0"/>
    <n v="410"/>
    <n v="200"/>
    <n v="90"/>
    <x v="0"/>
    <x v="0"/>
  </r>
  <r>
    <x v="1"/>
    <n v="0"/>
    <n v="3"/>
    <x v="3"/>
    <n v="2"/>
    <n v="1"/>
    <n v="410"/>
    <n v="200"/>
    <x v="0"/>
    <x v="0"/>
    <n v="320"/>
    <n v="200"/>
    <n v="0"/>
    <n v="0"/>
    <n v="1"/>
    <n v="28"/>
    <n v="320"/>
    <n v="228"/>
    <n v="180"/>
    <x v="0"/>
    <x v="1"/>
  </r>
  <r>
    <x v="1"/>
    <n v="0"/>
    <n v="3"/>
    <x v="4"/>
    <n v="3"/>
    <n v="1"/>
    <n v="320"/>
    <n v="228"/>
    <x v="0"/>
    <x v="0"/>
    <n v="230"/>
    <n v="228"/>
    <n v="0"/>
    <n v="0"/>
    <n v="0"/>
    <n v="0"/>
    <n v="230"/>
    <n v="228"/>
    <n v="270"/>
    <x v="0"/>
    <x v="2"/>
  </r>
  <r>
    <x v="1"/>
    <n v="0"/>
    <n v="3"/>
    <x v="5"/>
    <n v="4"/>
    <n v="1"/>
    <n v="230"/>
    <n v="228"/>
    <x v="0"/>
    <x v="0"/>
    <n v="140"/>
    <n v="228"/>
    <n v="0"/>
    <n v="0"/>
    <n v="1"/>
    <n v="28"/>
    <n v="140"/>
    <n v="256"/>
    <n v="360"/>
    <x v="0"/>
    <x v="3"/>
  </r>
  <r>
    <x v="1"/>
    <n v="0"/>
    <n v="3"/>
    <x v="6"/>
    <n v="5"/>
    <n v="1"/>
    <n v="140"/>
    <n v="256"/>
    <x v="0"/>
    <x v="0"/>
    <n v="50"/>
    <n v="256"/>
    <n v="2"/>
    <n v="32"/>
    <n v="0"/>
    <n v="0"/>
    <n v="82"/>
    <n v="256"/>
    <n v="450"/>
    <x v="0"/>
    <x v="4"/>
  </r>
  <r>
    <x v="1"/>
    <n v="0"/>
    <n v="3"/>
    <x v="7"/>
    <n v="6"/>
    <n v="1"/>
    <n v="82"/>
    <n v="256"/>
    <x v="2"/>
    <x v="1"/>
    <n v="37"/>
    <n v="218"/>
    <n v="1"/>
    <n v="96"/>
    <n v="0"/>
    <n v="0"/>
    <n v="133"/>
    <n v="218"/>
    <n v="533"/>
    <x v="1"/>
    <x v="5"/>
  </r>
  <r>
    <x v="1"/>
    <n v="0"/>
    <n v="3"/>
    <x v="8"/>
    <n v="7"/>
    <n v="0"/>
    <n v="133"/>
    <n v="218"/>
    <x v="1"/>
    <x v="0"/>
    <n v="133"/>
    <n v="218"/>
    <n v="0"/>
    <n v="0"/>
    <n v="0"/>
    <n v="0"/>
    <n v="133"/>
    <n v="218"/>
    <n v="533"/>
    <x v="1"/>
    <x v="5"/>
  </r>
  <r>
    <x v="1"/>
    <n v="0"/>
    <n v="3"/>
    <x v="9"/>
    <n v="1"/>
    <n v="0"/>
    <n v="133"/>
    <n v="218"/>
    <x v="1"/>
    <x v="0"/>
    <n v="133"/>
    <n v="218"/>
    <n v="0"/>
    <n v="0"/>
    <n v="0"/>
    <n v="0"/>
    <n v="133"/>
    <n v="218"/>
    <n v="533"/>
    <x v="1"/>
    <x v="5"/>
  </r>
  <r>
    <x v="1"/>
    <n v="0"/>
    <n v="3"/>
    <x v="10"/>
    <n v="2"/>
    <n v="1"/>
    <n v="133"/>
    <n v="218"/>
    <x v="0"/>
    <x v="0"/>
    <n v="43"/>
    <n v="218"/>
    <n v="2"/>
    <n v="32"/>
    <n v="1"/>
    <n v="28"/>
    <n v="75"/>
    <n v="246"/>
    <n v="623"/>
    <x v="1"/>
    <x v="6"/>
  </r>
  <r>
    <x v="1"/>
    <n v="0"/>
    <n v="3"/>
    <x v="11"/>
    <n v="3"/>
    <n v="1"/>
    <n v="75"/>
    <n v="246"/>
    <x v="2"/>
    <x v="1"/>
    <n v="30"/>
    <n v="208"/>
    <n v="1"/>
    <n v="96"/>
    <n v="0"/>
    <n v="0"/>
    <n v="126"/>
    <n v="208"/>
    <n v="706"/>
    <x v="2"/>
    <x v="7"/>
  </r>
  <r>
    <x v="1"/>
    <n v="0"/>
    <n v="3"/>
    <x v="12"/>
    <n v="4"/>
    <n v="1"/>
    <n v="126"/>
    <n v="208"/>
    <x v="0"/>
    <x v="0"/>
    <n v="36"/>
    <n v="208"/>
    <n v="1"/>
    <n v="96"/>
    <n v="1"/>
    <n v="28"/>
    <n v="132"/>
    <n v="236"/>
    <n v="796"/>
    <x v="2"/>
    <x v="8"/>
  </r>
  <r>
    <x v="1"/>
    <n v="0"/>
    <n v="3"/>
    <x v="13"/>
    <n v="5"/>
    <n v="1"/>
    <n v="132"/>
    <n v="236"/>
    <x v="0"/>
    <x v="0"/>
    <n v="42"/>
    <n v="236"/>
    <n v="2"/>
    <n v="32"/>
    <n v="0"/>
    <n v="0"/>
    <n v="74"/>
    <n v="236"/>
    <n v="886"/>
    <x v="2"/>
    <x v="9"/>
  </r>
  <r>
    <x v="1"/>
    <n v="0"/>
    <n v="3"/>
    <x v="14"/>
    <n v="6"/>
    <n v="1"/>
    <n v="74"/>
    <n v="236"/>
    <x v="2"/>
    <x v="1"/>
    <n v="29"/>
    <n v="198"/>
    <n v="1"/>
    <n v="96"/>
    <n v="0"/>
    <n v="0"/>
    <n v="125"/>
    <n v="198"/>
    <n v="969"/>
    <x v="3"/>
    <x v="10"/>
  </r>
  <r>
    <x v="1"/>
    <n v="0"/>
    <n v="3"/>
    <x v="15"/>
    <n v="7"/>
    <n v="0"/>
    <n v="125"/>
    <n v="198"/>
    <x v="1"/>
    <x v="0"/>
    <n v="125"/>
    <n v="198"/>
    <n v="0"/>
    <n v="0"/>
    <n v="0"/>
    <n v="0"/>
    <n v="125"/>
    <n v="198"/>
    <n v="969"/>
    <x v="3"/>
    <x v="10"/>
  </r>
  <r>
    <x v="1"/>
    <n v="0"/>
    <n v="3"/>
    <x v="16"/>
    <n v="1"/>
    <n v="0"/>
    <n v="125"/>
    <n v="198"/>
    <x v="1"/>
    <x v="0"/>
    <n v="125"/>
    <n v="198"/>
    <n v="0"/>
    <n v="0"/>
    <n v="0"/>
    <n v="0"/>
    <n v="125"/>
    <n v="198"/>
    <n v="969"/>
    <x v="3"/>
    <x v="10"/>
  </r>
  <r>
    <x v="1"/>
    <n v="0"/>
    <n v="3"/>
    <x v="17"/>
    <n v="2"/>
    <n v="1"/>
    <n v="125"/>
    <n v="198"/>
    <x v="0"/>
    <x v="0"/>
    <n v="35"/>
    <n v="198"/>
    <n v="1"/>
    <n v="96"/>
    <n v="1"/>
    <n v="28"/>
    <n v="131"/>
    <n v="226"/>
    <n v="1059"/>
    <x v="3"/>
    <x v="11"/>
  </r>
  <r>
    <x v="1"/>
    <n v="0"/>
    <n v="3"/>
    <x v="18"/>
    <n v="3"/>
    <n v="1"/>
    <n v="131"/>
    <n v="226"/>
    <x v="0"/>
    <x v="0"/>
    <n v="41"/>
    <n v="226"/>
    <n v="2"/>
    <n v="32"/>
    <n v="0"/>
    <n v="0"/>
    <n v="73"/>
    <n v="226"/>
    <n v="1149"/>
    <x v="3"/>
    <x v="12"/>
  </r>
  <r>
    <x v="1"/>
    <n v="0"/>
    <n v="3"/>
    <x v="19"/>
    <n v="4"/>
    <n v="1"/>
    <n v="73"/>
    <n v="226"/>
    <x v="2"/>
    <x v="1"/>
    <n v="28"/>
    <n v="188"/>
    <n v="1"/>
    <n v="96"/>
    <n v="1"/>
    <n v="28"/>
    <n v="124"/>
    <n v="216"/>
    <n v="1232"/>
    <x v="4"/>
    <x v="13"/>
  </r>
  <r>
    <x v="1"/>
    <n v="0"/>
    <n v="3"/>
    <x v="20"/>
    <n v="5"/>
    <n v="1"/>
    <n v="124"/>
    <n v="216"/>
    <x v="0"/>
    <x v="0"/>
    <n v="34"/>
    <n v="216"/>
    <n v="1"/>
    <n v="96"/>
    <n v="0"/>
    <n v="0"/>
    <n v="130"/>
    <n v="216"/>
    <n v="1322"/>
    <x v="4"/>
    <x v="14"/>
  </r>
  <r>
    <x v="1"/>
    <n v="0"/>
    <n v="3"/>
    <x v="21"/>
    <n v="6"/>
    <n v="1"/>
    <n v="130"/>
    <n v="216"/>
    <x v="0"/>
    <x v="0"/>
    <n v="40"/>
    <n v="216"/>
    <n v="2"/>
    <n v="32"/>
    <n v="0"/>
    <n v="0"/>
    <n v="72"/>
    <n v="216"/>
    <n v="1412"/>
    <x v="4"/>
    <x v="15"/>
  </r>
  <r>
    <x v="1"/>
    <n v="0"/>
    <n v="3"/>
    <x v="22"/>
    <n v="7"/>
    <n v="0"/>
    <n v="72"/>
    <n v="216"/>
    <x v="1"/>
    <x v="0"/>
    <n v="72"/>
    <n v="216"/>
    <n v="0"/>
    <n v="0"/>
    <n v="0"/>
    <n v="0"/>
    <n v="72"/>
    <n v="216"/>
    <n v="1412"/>
    <x v="4"/>
    <x v="15"/>
  </r>
  <r>
    <x v="1"/>
    <n v="0"/>
    <n v="3"/>
    <x v="23"/>
    <n v="1"/>
    <n v="0"/>
    <n v="72"/>
    <n v="216"/>
    <x v="1"/>
    <x v="0"/>
    <n v="72"/>
    <n v="216"/>
    <n v="0"/>
    <n v="0"/>
    <n v="0"/>
    <n v="0"/>
    <n v="72"/>
    <n v="216"/>
    <n v="1412"/>
    <x v="4"/>
    <x v="15"/>
  </r>
  <r>
    <x v="1"/>
    <n v="0"/>
    <n v="3"/>
    <x v="24"/>
    <n v="2"/>
    <n v="1"/>
    <n v="72"/>
    <n v="216"/>
    <x v="2"/>
    <x v="1"/>
    <n v="27"/>
    <n v="178"/>
    <n v="1"/>
    <n v="96"/>
    <n v="1"/>
    <n v="28"/>
    <n v="123"/>
    <n v="206"/>
    <n v="1495"/>
    <x v="5"/>
    <x v="16"/>
  </r>
  <r>
    <x v="1"/>
    <n v="0"/>
    <n v="3"/>
    <x v="25"/>
    <n v="3"/>
    <n v="1"/>
    <n v="123"/>
    <n v="206"/>
    <x v="0"/>
    <x v="0"/>
    <n v="33"/>
    <n v="206"/>
    <n v="1"/>
    <n v="96"/>
    <n v="0"/>
    <n v="0"/>
    <n v="129"/>
    <n v="206"/>
    <n v="1585"/>
    <x v="5"/>
    <x v="17"/>
  </r>
  <r>
    <x v="1"/>
    <n v="0"/>
    <n v="3"/>
    <x v="26"/>
    <n v="4"/>
    <n v="1"/>
    <n v="129"/>
    <n v="206"/>
    <x v="0"/>
    <x v="0"/>
    <n v="39"/>
    <n v="206"/>
    <n v="1"/>
    <n v="96"/>
    <n v="1"/>
    <n v="28"/>
    <n v="135"/>
    <n v="234"/>
    <n v="1675"/>
    <x v="5"/>
    <x v="18"/>
  </r>
  <r>
    <x v="1"/>
    <n v="0"/>
    <n v="3"/>
    <x v="27"/>
    <n v="5"/>
    <n v="1"/>
    <n v="135"/>
    <n v="234"/>
    <x v="0"/>
    <x v="0"/>
    <n v="45"/>
    <n v="234"/>
    <n v="2"/>
    <n v="32"/>
    <n v="0"/>
    <n v="0"/>
    <n v="77"/>
    <n v="234"/>
    <n v="1765"/>
    <x v="5"/>
    <x v="19"/>
  </r>
  <r>
    <x v="1"/>
    <n v="0"/>
    <n v="3"/>
    <x v="28"/>
    <n v="6"/>
    <n v="1"/>
    <n v="77"/>
    <n v="234"/>
    <x v="2"/>
    <x v="1"/>
    <n v="32"/>
    <n v="196"/>
    <n v="1"/>
    <n v="96"/>
    <n v="0"/>
    <n v="0"/>
    <n v="128"/>
    <n v="196"/>
    <n v="1848"/>
    <x v="6"/>
    <x v="20"/>
  </r>
  <r>
    <x v="1"/>
    <n v="0"/>
    <n v="3"/>
    <x v="29"/>
    <n v="7"/>
    <n v="0"/>
    <n v="128"/>
    <n v="196"/>
    <x v="1"/>
    <x v="0"/>
    <n v="128"/>
    <n v="196"/>
    <n v="0"/>
    <n v="0"/>
    <n v="0"/>
    <n v="0"/>
    <n v="128"/>
    <n v="196"/>
    <n v="1848"/>
    <x v="6"/>
    <x v="20"/>
  </r>
  <r>
    <x v="1"/>
    <n v="0"/>
    <n v="3"/>
    <x v="30"/>
    <n v="1"/>
    <n v="0"/>
    <n v="128"/>
    <n v="196"/>
    <x v="1"/>
    <x v="0"/>
    <n v="128"/>
    <n v="196"/>
    <n v="0"/>
    <n v="0"/>
    <n v="0"/>
    <n v="0"/>
    <n v="128"/>
    <n v="196"/>
    <n v="1848"/>
    <x v="6"/>
    <x v="20"/>
  </r>
  <r>
    <x v="0"/>
    <n v="1"/>
    <n v="4"/>
    <x v="31"/>
    <n v="2"/>
    <n v="1"/>
    <n v="128"/>
    <n v="196"/>
    <x v="0"/>
    <x v="0"/>
    <n v="38"/>
    <n v="196"/>
    <n v="1"/>
    <n v="96"/>
    <n v="1"/>
    <n v="28"/>
    <n v="134"/>
    <n v="224"/>
    <n v="1938"/>
    <x v="6"/>
    <x v="21"/>
  </r>
  <r>
    <x v="1"/>
    <n v="0"/>
    <n v="4"/>
    <x v="32"/>
    <n v="3"/>
    <n v="1"/>
    <n v="134"/>
    <n v="224"/>
    <x v="0"/>
    <x v="0"/>
    <n v="44"/>
    <n v="224"/>
    <n v="2"/>
    <n v="32"/>
    <n v="0"/>
    <n v="0"/>
    <n v="76"/>
    <n v="224"/>
    <n v="2028"/>
    <x v="6"/>
    <x v="22"/>
  </r>
  <r>
    <x v="1"/>
    <n v="0"/>
    <n v="4"/>
    <x v="33"/>
    <n v="4"/>
    <n v="1"/>
    <n v="76"/>
    <n v="224"/>
    <x v="2"/>
    <x v="1"/>
    <n v="31"/>
    <n v="186"/>
    <n v="1"/>
    <n v="96"/>
    <n v="1"/>
    <n v="28"/>
    <n v="127"/>
    <n v="214"/>
    <n v="2111"/>
    <x v="7"/>
    <x v="23"/>
  </r>
  <r>
    <x v="1"/>
    <n v="0"/>
    <n v="4"/>
    <x v="34"/>
    <n v="5"/>
    <n v="1"/>
    <n v="127"/>
    <n v="214"/>
    <x v="0"/>
    <x v="0"/>
    <n v="37"/>
    <n v="214"/>
    <n v="1"/>
    <n v="96"/>
    <n v="0"/>
    <n v="0"/>
    <n v="133"/>
    <n v="214"/>
    <n v="2201"/>
    <x v="7"/>
    <x v="24"/>
  </r>
  <r>
    <x v="1"/>
    <n v="0"/>
    <n v="4"/>
    <x v="35"/>
    <n v="6"/>
    <n v="1"/>
    <n v="133"/>
    <n v="214"/>
    <x v="0"/>
    <x v="0"/>
    <n v="43"/>
    <n v="214"/>
    <n v="2"/>
    <n v="32"/>
    <n v="0"/>
    <n v="0"/>
    <n v="75"/>
    <n v="214"/>
    <n v="2291"/>
    <x v="7"/>
    <x v="25"/>
  </r>
  <r>
    <x v="1"/>
    <n v="0"/>
    <n v="4"/>
    <x v="36"/>
    <n v="7"/>
    <n v="0"/>
    <n v="75"/>
    <n v="214"/>
    <x v="1"/>
    <x v="0"/>
    <n v="75"/>
    <n v="214"/>
    <n v="0"/>
    <n v="0"/>
    <n v="0"/>
    <n v="0"/>
    <n v="75"/>
    <n v="214"/>
    <n v="2291"/>
    <x v="7"/>
    <x v="25"/>
  </r>
  <r>
    <x v="1"/>
    <n v="0"/>
    <n v="4"/>
    <x v="37"/>
    <n v="1"/>
    <n v="0"/>
    <n v="75"/>
    <n v="214"/>
    <x v="1"/>
    <x v="0"/>
    <n v="75"/>
    <n v="214"/>
    <n v="0"/>
    <n v="0"/>
    <n v="0"/>
    <n v="0"/>
    <n v="75"/>
    <n v="214"/>
    <n v="2291"/>
    <x v="7"/>
    <x v="25"/>
  </r>
  <r>
    <x v="1"/>
    <n v="0"/>
    <n v="4"/>
    <x v="38"/>
    <n v="2"/>
    <n v="1"/>
    <n v="75"/>
    <n v="214"/>
    <x v="2"/>
    <x v="1"/>
    <n v="30"/>
    <n v="176"/>
    <n v="1"/>
    <n v="96"/>
    <n v="1"/>
    <n v="28"/>
    <n v="126"/>
    <n v="204"/>
    <n v="2374"/>
    <x v="8"/>
    <x v="26"/>
  </r>
  <r>
    <x v="1"/>
    <n v="0"/>
    <n v="4"/>
    <x v="39"/>
    <n v="3"/>
    <n v="1"/>
    <n v="126"/>
    <n v="204"/>
    <x v="0"/>
    <x v="0"/>
    <n v="36"/>
    <n v="204"/>
    <n v="1"/>
    <n v="96"/>
    <n v="0"/>
    <n v="0"/>
    <n v="132"/>
    <n v="204"/>
    <n v="2464"/>
    <x v="8"/>
    <x v="27"/>
  </r>
  <r>
    <x v="1"/>
    <n v="0"/>
    <n v="4"/>
    <x v="40"/>
    <n v="4"/>
    <n v="1"/>
    <n v="132"/>
    <n v="204"/>
    <x v="0"/>
    <x v="0"/>
    <n v="42"/>
    <n v="204"/>
    <n v="2"/>
    <n v="32"/>
    <n v="1"/>
    <n v="28"/>
    <n v="74"/>
    <n v="232"/>
    <n v="2554"/>
    <x v="8"/>
    <x v="28"/>
  </r>
  <r>
    <x v="1"/>
    <n v="0"/>
    <n v="4"/>
    <x v="41"/>
    <n v="5"/>
    <n v="1"/>
    <n v="74"/>
    <n v="232"/>
    <x v="2"/>
    <x v="1"/>
    <n v="29"/>
    <n v="194"/>
    <n v="1"/>
    <n v="96"/>
    <n v="0"/>
    <n v="0"/>
    <n v="125"/>
    <n v="194"/>
    <n v="2637"/>
    <x v="9"/>
    <x v="29"/>
  </r>
  <r>
    <x v="1"/>
    <n v="0"/>
    <n v="4"/>
    <x v="42"/>
    <n v="6"/>
    <n v="1"/>
    <n v="125"/>
    <n v="194"/>
    <x v="0"/>
    <x v="0"/>
    <n v="35"/>
    <n v="194"/>
    <n v="1"/>
    <n v="96"/>
    <n v="0"/>
    <n v="0"/>
    <n v="131"/>
    <n v="194"/>
    <n v="2727"/>
    <x v="9"/>
    <x v="30"/>
  </r>
  <r>
    <x v="1"/>
    <n v="0"/>
    <n v="4"/>
    <x v="43"/>
    <n v="7"/>
    <n v="0"/>
    <n v="131"/>
    <n v="194"/>
    <x v="1"/>
    <x v="0"/>
    <n v="131"/>
    <n v="194"/>
    <n v="0"/>
    <n v="0"/>
    <n v="0"/>
    <n v="0"/>
    <n v="131"/>
    <n v="194"/>
    <n v="2727"/>
    <x v="9"/>
    <x v="30"/>
  </r>
  <r>
    <x v="1"/>
    <n v="0"/>
    <n v="4"/>
    <x v="44"/>
    <n v="1"/>
    <n v="0"/>
    <n v="131"/>
    <n v="194"/>
    <x v="1"/>
    <x v="0"/>
    <n v="131"/>
    <n v="194"/>
    <n v="0"/>
    <n v="0"/>
    <n v="0"/>
    <n v="0"/>
    <n v="131"/>
    <n v="194"/>
    <n v="2727"/>
    <x v="9"/>
    <x v="30"/>
  </r>
  <r>
    <x v="1"/>
    <n v="0"/>
    <n v="4"/>
    <x v="45"/>
    <n v="2"/>
    <n v="1"/>
    <n v="131"/>
    <n v="194"/>
    <x v="0"/>
    <x v="0"/>
    <n v="41"/>
    <n v="194"/>
    <n v="2"/>
    <n v="32"/>
    <n v="1"/>
    <n v="28"/>
    <n v="73"/>
    <n v="222"/>
    <n v="2817"/>
    <x v="9"/>
    <x v="31"/>
  </r>
  <r>
    <x v="1"/>
    <n v="0"/>
    <n v="4"/>
    <x v="46"/>
    <n v="3"/>
    <n v="1"/>
    <n v="73"/>
    <n v="222"/>
    <x v="2"/>
    <x v="1"/>
    <n v="28"/>
    <n v="184"/>
    <n v="1"/>
    <n v="96"/>
    <n v="0"/>
    <n v="0"/>
    <n v="124"/>
    <n v="184"/>
    <n v="2900"/>
    <x v="10"/>
    <x v="32"/>
  </r>
  <r>
    <x v="1"/>
    <n v="0"/>
    <n v="4"/>
    <x v="47"/>
    <n v="4"/>
    <n v="1"/>
    <n v="124"/>
    <n v="184"/>
    <x v="0"/>
    <x v="0"/>
    <n v="34"/>
    <n v="184"/>
    <n v="1"/>
    <n v="96"/>
    <n v="1"/>
    <n v="28"/>
    <n v="130"/>
    <n v="212"/>
    <n v="2990"/>
    <x v="10"/>
    <x v="33"/>
  </r>
  <r>
    <x v="1"/>
    <n v="0"/>
    <n v="4"/>
    <x v="48"/>
    <n v="5"/>
    <n v="1"/>
    <n v="130"/>
    <n v="212"/>
    <x v="0"/>
    <x v="0"/>
    <n v="40"/>
    <n v="212"/>
    <n v="2"/>
    <n v="32"/>
    <n v="0"/>
    <n v="0"/>
    <n v="72"/>
    <n v="212"/>
    <n v="3080"/>
    <x v="10"/>
    <x v="34"/>
  </r>
  <r>
    <x v="1"/>
    <n v="0"/>
    <n v="4"/>
    <x v="49"/>
    <n v="6"/>
    <n v="1"/>
    <n v="72"/>
    <n v="212"/>
    <x v="2"/>
    <x v="1"/>
    <n v="27"/>
    <n v="174"/>
    <n v="1"/>
    <n v="96"/>
    <n v="0"/>
    <n v="0"/>
    <n v="123"/>
    <n v="174"/>
    <n v="3163"/>
    <x v="11"/>
    <x v="35"/>
  </r>
  <r>
    <x v="1"/>
    <n v="0"/>
    <n v="4"/>
    <x v="50"/>
    <n v="7"/>
    <n v="0"/>
    <n v="123"/>
    <n v="174"/>
    <x v="1"/>
    <x v="0"/>
    <n v="123"/>
    <n v="174"/>
    <n v="0"/>
    <n v="0"/>
    <n v="0"/>
    <n v="0"/>
    <n v="123"/>
    <n v="174"/>
    <n v="3163"/>
    <x v="11"/>
    <x v="35"/>
  </r>
  <r>
    <x v="1"/>
    <n v="0"/>
    <n v="4"/>
    <x v="51"/>
    <n v="1"/>
    <n v="0"/>
    <n v="123"/>
    <n v="174"/>
    <x v="1"/>
    <x v="0"/>
    <n v="123"/>
    <n v="174"/>
    <n v="0"/>
    <n v="0"/>
    <n v="0"/>
    <n v="0"/>
    <n v="123"/>
    <n v="174"/>
    <n v="3163"/>
    <x v="11"/>
    <x v="35"/>
  </r>
  <r>
    <x v="1"/>
    <n v="0"/>
    <n v="4"/>
    <x v="52"/>
    <n v="2"/>
    <n v="1"/>
    <n v="123"/>
    <n v="174"/>
    <x v="0"/>
    <x v="0"/>
    <n v="33"/>
    <n v="174"/>
    <n v="1"/>
    <n v="96"/>
    <n v="1"/>
    <n v="28"/>
    <n v="129"/>
    <n v="202"/>
    <n v="3253"/>
    <x v="11"/>
    <x v="36"/>
  </r>
  <r>
    <x v="1"/>
    <n v="0"/>
    <n v="4"/>
    <x v="53"/>
    <n v="3"/>
    <n v="1"/>
    <n v="129"/>
    <n v="202"/>
    <x v="0"/>
    <x v="0"/>
    <n v="39"/>
    <n v="202"/>
    <n v="1"/>
    <n v="96"/>
    <n v="0"/>
    <n v="0"/>
    <n v="135"/>
    <n v="202"/>
    <n v="3343"/>
    <x v="11"/>
    <x v="37"/>
  </r>
  <r>
    <x v="1"/>
    <n v="0"/>
    <n v="4"/>
    <x v="54"/>
    <n v="4"/>
    <n v="1"/>
    <n v="135"/>
    <n v="202"/>
    <x v="0"/>
    <x v="0"/>
    <n v="45"/>
    <n v="202"/>
    <n v="2"/>
    <n v="32"/>
    <n v="1"/>
    <n v="28"/>
    <n v="77"/>
    <n v="230"/>
    <n v="3433"/>
    <x v="11"/>
    <x v="38"/>
  </r>
  <r>
    <x v="1"/>
    <n v="0"/>
    <n v="4"/>
    <x v="55"/>
    <n v="5"/>
    <n v="1"/>
    <n v="77"/>
    <n v="230"/>
    <x v="2"/>
    <x v="1"/>
    <n v="32"/>
    <n v="192"/>
    <n v="1"/>
    <n v="96"/>
    <n v="0"/>
    <n v="0"/>
    <n v="128"/>
    <n v="192"/>
    <n v="3516"/>
    <x v="12"/>
    <x v="39"/>
  </r>
  <r>
    <x v="1"/>
    <n v="0"/>
    <n v="4"/>
    <x v="56"/>
    <n v="6"/>
    <n v="1"/>
    <n v="128"/>
    <n v="192"/>
    <x v="0"/>
    <x v="0"/>
    <n v="38"/>
    <n v="192"/>
    <n v="1"/>
    <n v="96"/>
    <n v="0"/>
    <n v="0"/>
    <n v="134"/>
    <n v="192"/>
    <n v="3606"/>
    <x v="12"/>
    <x v="40"/>
  </r>
  <r>
    <x v="1"/>
    <n v="0"/>
    <n v="4"/>
    <x v="57"/>
    <n v="7"/>
    <n v="0"/>
    <n v="134"/>
    <n v="192"/>
    <x v="1"/>
    <x v="0"/>
    <n v="134"/>
    <n v="192"/>
    <n v="0"/>
    <n v="0"/>
    <n v="0"/>
    <n v="0"/>
    <n v="134"/>
    <n v="192"/>
    <n v="3606"/>
    <x v="12"/>
    <x v="40"/>
  </r>
  <r>
    <x v="1"/>
    <n v="0"/>
    <n v="4"/>
    <x v="58"/>
    <n v="1"/>
    <n v="0"/>
    <n v="134"/>
    <n v="192"/>
    <x v="1"/>
    <x v="0"/>
    <n v="134"/>
    <n v="192"/>
    <n v="0"/>
    <n v="0"/>
    <n v="0"/>
    <n v="0"/>
    <n v="134"/>
    <n v="192"/>
    <n v="3606"/>
    <x v="12"/>
    <x v="40"/>
  </r>
  <r>
    <x v="1"/>
    <n v="0"/>
    <n v="4"/>
    <x v="59"/>
    <n v="2"/>
    <n v="1"/>
    <n v="134"/>
    <n v="192"/>
    <x v="0"/>
    <x v="0"/>
    <n v="44"/>
    <n v="192"/>
    <n v="2"/>
    <n v="32"/>
    <n v="1"/>
    <n v="28"/>
    <n v="76"/>
    <n v="220"/>
    <n v="3696"/>
    <x v="12"/>
    <x v="41"/>
  </r>
  <r>
    <x v="1"/>
    <n v="0"/>
    <n v="4"/>
    <x v="60"/>
    <n v="3"/>
    <n v="1"/>
    <n v="76"/>
    <n v="220"/>
    <x v="2"/>
    <x v="1"/>
    <n v="31"/>
    <n v="182"/>
    <n v="1"/>
    <n v="96"/>
    <n v="0"/>
    <n v="0"/>
    <n v="127"/>
    <n v="182"/>
    <n v="3779"/>
    <x v="13"/>
    <x v="42"/>
  </r>
  <r>
    <x v="0"/>
    <n v="1"/>
    <n v="5"/>
    <x v="61"/>
    <n v="4"/>
    <n v="1"/>
    <n v="127"/>
    <n v="182"/>
    <x v="0"/>
    <x v="0"/>
    <n v="37"/>
    <n v="182"/>
    <n v="1"/>
    <n v="96"/>
    <n v="1"/>
    <n v="28"/>
    <n v="133"/>
    <n v="210"/>
    <n v="3869"/>
    <x v="13"/>
    <x v="43"/>
  </r>
  <r>
    <x v="1"/>
    <n v="0"/>
    <n v="5"/>
    <x v="62"/>
    <n v="5"/>
    <n v="1"/>
    <n v="133"/>
    <n v="210"/>
    <x v="0"/>
    <x v="0"/>
    <n v="43"/>
    <n v="210"/>
    <n v="2"/>
    <n v="32"/>
    <n v="0"/>
    <n v="0"/>
    <n v="75"/>
    <n v="210"/>
    <n v="3959"/>
    <x v="13"/>
    <x v="44"/>
  </r>
  <r>
    <x v="1"/>
    <n v="0"/>
    <n v="5"/>
    <x v="63"/>
    <n v="6"/>
    <n v="1"/>
    <n v="75"/>
    <n v="210"/>
    <x v="2"/>
    <x v="1"/>
    <n v="30"/>
    <n v="172"/>
    <n v="1"/>
    <n v="96"/>
    <n v="0"/>
    <n v="0"/>
    <n v="126"/>
    <n v="172"/>
    <n v="4042"/>
    <x v="14"/>
    <x v="45"/>
  </r>
  <r>
    <x v="1"/>
    <n v="0"/>
    <n v="5"/>
    <x v="64"/>
    <n v="7"/>
    <n v="0"/>
    <n v="126"/>
    <n v="172"/>
    <x v="1"/>
    <x v="0"/>
    <n v="126"/>
    <n v="172"/>
    <n v="0"/>
    <n v="0"/>
    <n v="0"/>
    <n v="0"/>
    <n v="126"/>
    <n v="172"/>
    <n v="4042"/>
    <x v="14"/>
    <x v="45"/>
  </r>
  <r>
    <x v="1"/>
    <n v="0"/>
    <n v="5"/>
    <x v="65"/>
    <n v="1"/>
    <n v="0"/>
    <n v="126"/>
    <n v="172"/>
    <x v="1"/>
    <x v="0"/>
    <n v="126"/>
    <n v="172"/>
    <n v="0"/>
    <n v="0"/>
    <n v="0"/>
    <n v="0"/>
    <n v="126"/>
    <n v="172"/>
    <n v="4042"/>
    <x v="14"/>
    <x v="45"/>
  </r>
  <r>
    <x v="1"/>
    <n v="0"/>
    <n v="5"/>
    <x v="66"/>
    <n v="2"/>
    <n v="1"/>
    <n v="126"/>
    <n v="172"/>
    <x v="0"/>
    <x v="0"/>
    <n v="36"/>
    <n v="172"/>
    <n v="1"/>
    <n v="96"/>
    <n v="1"/>
    <n v="28"/>
    <n v="132"/>
    <n v="200"/>
    <n v="4132"/>
    <x v="14"/>
    <x v="46"/>
  </r>
  <r>
    <x v="1"/>
    <n v="0"/>
    <n v="5"/>
    <x v="67"/>
    <n v="3"/>
    <n v="1"/>
    <n v="132"/>
    <n v="200"/>
    <x v="0"/>
    <x v="0"/>
    <n v="42"/>
    <n v="200"/>
    <n v="2"/>
    <n v="32"/>
    <n v="0"/>
    <n v="0"/>
    <n v="74"/>
    <n v="200"/>
    <n v="4222"/>
    <x v="14"/>
    <x v="47"/>
  </r>
  <r>
    <x v="1"/>
    <n v="0"/>
    <n v="5"/>
    <x v="68"/>
    <n v="4"/>
    <n v="1"/>
    <n v="74"/>
    <n v="200"/>
    <x v="2"/>
    <x v="1"/>
    <n v="29"/>
    <n v="162"/>
    <n v="1"/>
    <n v="96"/>
    <n v="1"/>
    <n v="28"/>
    <n v="125"/>
    <n v="190"/>
    <n v="4305"/>
    <x v="15"/>
    <x v="48"/>
  </r>
  <r>
    <x v="1"/>
    <n v="0"/>
    <n v="5"/>
    <x v="69"/>
    <n v="5"/>
    <n v="1"/>
    <n v="125"/>
    <n v="190"/>
    <x v="0"/>
    <x v="0"/>
    <n v="35"/>
    <n v="190"/>
    <n v="1"/>
    <n v="96"/>
    <n v="0"/>
    <n v="0"/>
    <n v="131"/>
    <n v="190"/>
    <n v="4395"/>
    <x v="15"/>
    <x v="49"/>
  </r>
  <r>
    <x v="1"/>
    <n v="0"/>
    <n v="5"/>
    <x v="70"/>
    <n v="6"/>
    <n v="1"/>
    <n v="131"/>
    <n v="190"/>
    <x v="0"/>
    <x v="0"/>
    <n v="41"/>
    <n v="190"/>
    <n v="2"/>
    <n v="32"/>
    <n v="0"/>
    <n v="0"/>
    <n v="73"/>
    <n v="190"/>
    <n v="4485"/>
    <x v="15"/>
    <x v="50"/>
  </r>
  <r>
    <x v="1"/>
    <n v="0"/>
    <n v="5"/>
    <x v="71"/>
    <n v="7"/>
    <n v="0"/>
    <n v="73"/>
    <n v="190"/>
    <x v="1"/>
    <x v="0"/>
    <n v="73"/>
    <n v="190"/>
    <n v="0"/>
    <n v="0"/>
    <n v="0"/>
    <n v="0"/>
    <n v="73"/>
    <n v="190"/>
    <n v="4485"/>
    <x v="15"/>
    <x v="50"/>
  </r>
  <r>
    <x v="1"/>
    <n v="0"/>
    <n v="5"/>
    <x v="72"/>
    <n v="1"/>
    <n v="0"/>
    <n v="73"/>
    <n v="190"/>
    <x v="1"/>
    <x v="0"/>
    <n v="73"/>
    <n v="190"/>
    <n v="0"/>
    <n v="0"/>
    <n v="0"/>
    <n v="0"/>
    <n v="73"/>
    <n v="190"/>
    <n v="4485"/>
    <x v="15"/>
    <x v="50"/>
  </r>
  <r>
    <x v="1"/>
    <n v="0"/>
    <n v="5"/>
    <x v="73"/>
    <n v="2"/>
    <n v="1"/>
    <n v="73"/>
    <n v="190"/>
    <x v="2"/>
    <x v="1"/>
    <n v="28"/>
    <n v="152"/>
    <n v="1"/>
    <n v="96"/>
    <n v="1"/>
    <n v="28"/>
    <n v="124"/>
    <n v="180"/>
    <n v="4568"/>
    <x v="16"/>
    <x v="51"/>
  </r>
  <r>
    <x v="1"/>
    <n v="0"/>
    <n v="5"/>
    <x v="74"/>
    <n v="3"/>
    <n v="1"/>
    <n v="124"/>
    <n v="180"/>
    <x v="0"/>
    <x v="0"/>
    <n v="34"/>
    <n v="180"/>
    <n v="1"/>
    <n v="96"/>
    <n v="0"/>
    <n v="0"/>
    <n v="130"/>
    <n v="180"/>
    <n v="4658"/>
    <x v="16"/>
    <x v="52"/>
  </r>
  <r>
    <x v="1"/>
    <n v="0"/>
    <n v="5"/>
    <x v="75"/>
    <n v="4"/>
    <n v="1"/>
    <n v="130"/>
    <n v="180"/>
    <x v="0"/>
    <x v="0"/>
    <n v="40"/>
    <n v="180"/>
    <n v="2"/>
    <n v="32"/>
    <n v="1"/>
    <n v="28"/>
    <n v="72"/>
    <n v="208"/>
    <n v="4748"/>
    <x v="16"/>
    <x v="53"/>
  </r>
  <r>
    <x v="1"/>
    <n v="0"/>
    <n v="5"/>
    <x v="76"/>
    <n v="5"/>
    <n v="1"/>
    <n v="72"/>
    <n v="208"/>
    <x v="2"/>
    <x v="1"/>
    <n v="27"/>
    <n v="170"/>
    <n v="1"/>
    <n v="96"/>
    <n v="0"/>
    <n v="0"/>
    <n v="123"/>
    <n v="170"/>
    <n v="4831"/>
    <x v="17"/>
    <x v="54"/>
  </r>
  <r>
    <x v="1"/>
    <n v="0"/>
    <n v="5"/>
    <x v="77"/>
    <n v="6"/>
    <n v="1"/>
    <n v="123"/>
    <n v="170"/>
    <x v="0"/>
    <x v="0"/>
    <n v="33"/>
    <n v="170"/>
    <n v="1"/>
    <n v="96"/>
    <n v="0"/>
    <n v="0"/>
    <n v="129"/>
    <n v="170"/>
    <n v="4921"/>
    <x v="17"/>
    <x v="55"/>
  </r>
  <r>
    <x v="1"/>
    <n v="0"/>
    <n v="5"/>
    <x v="78"/>
    <n v="7"/>
    <n v="0"/>
    <n v="129"/>
    <n v="170"/>
    <x v="1"/>
    <x v="0"/>
    <n v="129"/>
    <n v="170"/>
    <n v="0"/>
    <n v="0"/>
    <n v="0"/>
    <n v="0"/>
    <n v="129"/>
    <n v="170"/>
    <n v="4921"/>
    <x v="17"/>
    <x v="55"/>
  </r>
  <r>
    <x v="1"/>
    <n v="0"/>
    <n v="5"/>
    <x v="79"/>
    <n v="1"/>
    <n v="0"/>
    <n v="129"/>
    <n v="170"/>
    <x v="1"/>
    <x v="0"/>
    <n v="129"/>
    <n v="170"/>
    <n v="0"/>
    <n v="0"/>
    <n v="0"/>
    <n v="0"/>
    <n v="129"/>
    <n v="170"/>
    <n v="4921"/>
    <x v="17"/>
    <x v="55"/>
  </r>
  <r>
    <x v="1"/>
    <n v="0"/>
    <n v="5"/>
    <x v="80"/>
    <n v="2"/>
    <n v="1"/>
    <n v="129"/>
    <n v="170"/>
    <x v="0"/>
    <x v="0"/>
    <n v="39"/>
    <n v="170"/>
    <n v="1"/>
    <n v="96"/>
    <n v="1"/>
    <n v="28"/>
    <n v="135"/>
    <n v="198"/>
    <n v="5011"/>
    <x v="17"/>
    <x v="56"/>
  </r>
  <r>
    <x v="1"/>
    <n v="0"/>
    <n v="5"/>
    <x v="81"/>
    <n v="3"/>
    <n v="1"/>
    <n v="135"/>
    <n v="198"/>
    <x v="0"/>
    <x v="0"/>
    <n v="45"/>
    <n v="198"/>
    <n v="2"/>
    <n v="32"/>
    <n v="0"/>
    <n v="0"/>
    <n v="77"/>
    <n v="198"/>
    <n v="5101"/>
    <x v="17"/>
    <x v="57"/>
  </r>
  <r>
    <x v="1"/>
    <n v="0"/>
    <n v="5"/>
    <x v="82"/>
    <n v="4"/>
    <n v="1"/>
    <n v="77"/>
    <n v="198"/>
    <x v="2"/>
    <x v="1"/>
    <n v="32"/>
    <n v="160"/>
    <n v="1"/>
    <n v="96"/>
    <n v="1"/>
    <n v="28"/>
    <n v="128"/>
    <n v="188"/>
    <n v="5184"/>
    <x v="18"/>
    <x v="58"/>
  </r>
  <r>
    <x v="1"/>
    <n v="0"/>
    <n v="5"/>
    <x v="83"/>
    <n v="5"/>
    <n v="1"/>
    <n v="128"/>
    <n v="188"/>
    <x v="0"/>
    <x v="0"/>
    <n v="38"/>
    <n v="188"/>
    <n v="1"/>
    <n v="96"/>
    <n v="0"/>
    <n v="0"/>
    <n v="134"/>
    <n v="188"/>
    <n v="5274"/>
    <x v="18"/>
    <x v="59"/>
  </r>
  <r>
    <x v="1"/>
    <n v="0"/>
    <n v="5"/>
    <x v="84"/>
    <n v="6"/>
    <n v="1"/>
    <n v="134"/>
    <n v="188"/>
    <x v="0"/>
    <x v="0"/>
    <n v="44"/>
    <n v="188"/>
    <n v="2"/>
    <n v="32"/>
    <n v="0"/>
    <n v="0"/>
    <n v="76"/>
    <n v="188"/>
    <n v="5364"/>
    <x v="18"/>
    <x v="60"/>
  </r>
  <r>
    <x v="1"/>
    <n v="0"/>
    <n v="5"/>
    <x v="85"/>
    <n v="7"/>
    <n v="0"/>
    <n v="76"/>
    <n v="188"/>
    <x v="1"/>
    <x v="0"/>
    <n v="76"/>
    <n v="188"/>
    <n v="0"/>
    <n v="0"/>
    <n v="0"/>
    <n v="0"/>
    <n v="76"/>
    <n v="188"/>
    <n v="5364"/>
    <x v="18"/>
    <x v="60"/>
  </r>
  <r>
    <x v="1"/>
    <n v="0"/>
    <n v="5"/>
    <x v="86"/>
    <n v="1"/>
    <n v="0"/>
    <n v="76"/>
    <n v="188"/>
    <x v="1"/>
    <x v="0"/>
    <n v="76"/>
    <n v="188"/>
    <n v="0"/>
    <n v="0"/>
    <n v="0"/>
    <n v="0"/>
    <n v="76"/>
    <n v="188"/>
    <n v="5364"/>
    <x v="18"/>
    <x v="60"/>
  </r>
  <r>
    <x v="1"/>
    <n v="0"/>
    <n v="5"/>
    <x v="87"/>
    <n v="2"/>
    <n v="1"/>
    <n v="76"/>
    <n v="188"/>
    <x v="2"/>
    <x v="1"/>
    <n v="31"/>
    <n v="150"/>
    <n v="1"/>
    <n v="96"/>
    <n v="1"/>
    <n v="28"/>
    <n v="127"/>
    <n v="178"/>
    <n v="5447"/>
    <x v="19"/>
    <x v="61"/>
  </r>
  <r>
    <x v="1"/>
    <n v="0"/>
    <n v="5"/>
    <x v="88"/>
    <n v="3"/>
    <n v="1"/>
    <n v="127"/>
    <n v="178"/>
    <x v="0"/>
    <x v="0"/>
    <n v="37"/>
    <n v="178"/>
    <n v="1"/>
    <n v="96"/>
    <n v="0"/>
    <n v="0"/>
    <n v="133"/>
    <n v="178"/>
    <n v="5537"/>
    <x v="19"/>
    <x v="62"/>
  </r>
  <r>
    <x v="1"/>
    <n v="0"/>
    <n v="5"/>
    <x v="89"/>
    <n v="4"/>
    <n v="1"/>
    <n v="133"/>
    <n v="178"/>
    <x v="0"/>
    <x v="0"/>
    <n v="43"/>
    <n v="178"/>
    <n v="2"/>
    <n v="32"/>
    <n v="1"/>
    <n v="28"/>
    <n v="75"/>
    <n v="206"/>
    <n v="5627"/>
    <x v="19"/>
    <x v="63"/>
  </r>
  <r>
    <x v="1"/>
    <n v="0"/>
    <n v="5"/>
    <x v="90"/>
    <n v="5"/>
    <n v="1"/>
    <n v="75"/>
    <n v="206"/>
    <x v="2"/>
    <x v="1"/>
    <n v="30"/>
    <n v="168"/>
    <n v="1"/>
    <n v="96"/>
    <n v="0"/>
    <n v="0"/>
    <n v="126"/>
    <n v="168"/>
    <n v="5710"/>
    <x v="20"/>
    <x v="64"/>
  </r>
  <r>
    <x v="1"/>
    <n v="0"/>
    <n v="5"/>
    <x v="91"/>
    <n v="6"/>
    <n v="1"/>
    <n v="126"/>
    <n v="168"/>
    <x v="0"/>
    <x v="0"/>
    <n v="36"/>
    <n v="168"/>
    <n v="1"/>
    <n v="96"/>
    <n v="0"/>
    <n v="0"/>
    <n v="132"/>
    <n v="168"/>
    <n v="5800"/>
    <x v="20"/>
    <x v="65"/>
  </r>
  <r>
    <x v="2"/>
    <n v="1"/>
    <n v="6"/>
    <x v="92"/>
    <n v="7"/>
    <n v="0"/>
    <n v="132"/>
    <n v="168"/>
    <x v="1"/>
    <x v="0"/>
    <n v="132"/>
    <n v="168"/>
    <n v="0"/>
    <n v="0"/>
    <n v="0"/>
    <n v="0"/>
    <n v="132"/>
    <n v="168"/>
    <n v="5800"/>
    <x v="20"/>
    <x v="65"/>
  </r>
  <r>
    <x v="2"/>
    <n v="0"/>
    <n v="6"/>
    <x v="93"/>
    <n v="1"/>
    <n v="0"/>
    <n v="132"/>
    <n v="168"/>
    <x v="1"/>
    <x v="0"/>
    <n v="132"/>
    <n v="168"/>
    <n v="0"/>
    <n v="0"/>
    <n v="0"/>
    <n v="0"/>
    <n v="132"/>
    <n v="168"/>
    <n v="5800"/>
    <x v="20"/>
    <x v="65"/>
  </r>
  <r>
    <x v="0"/>
    <n v="0"/>
    <n v="6"/>
    <x v="94"/>
    <n v="2"/>
    <n v="1"/>
    <n v="132"/>
    <n v="168"/>
    <x v="0"/>
    <x v="0"/>
    <n v="42"/>
    <n v="168"/>
    <n v="2"/>
    <n v="32"/>
    <n v="1"/>
    <n v="28"/>
    <n v="74"/>
    <n v="196"/>
    <n v="5890"/>
    <x v="20"/>
    <x v="66"/>
  </r>
  <r>
    <x v="1"/>
    <n v="0"/>
    <n v="6"/>
    <x v="95"/>
    <n v="3"/>
    <n v="1"/>
    <n v="74"/>
    <n v="196"/>
    <x v="2"/>
    <x v="1"/>
    <n v="29"/>
    <n v="158"/>
    <n v="1"/>
    <n v="96"/>
    <n v="0"/>
    <n v="0"/>
    <n v="125"/>
    <n v="158"/>
    <n v="5973"/>
    <x v="21"/>
    <x v="67"/>
  </r>
  <r>
    <x v="1"/>
    <n v="0"/>
    <n v="6"/>
    <x v="96"/>
    <n v="4"/>
    <n v="1"/>
    <n v="125"/>
    <n v="158"/>
    <x v="0"/>
    <x v="0"/>
    <n v="35"/>
    <n v="158"/>
    <n v="1"/>
    <n v="96"/>
    <n v="1"/>
    <n v="28"/>
    <n v="131"/>
    <n v="186"/>
    <n v="6063"/>
    <x v="21"/>
    <x v="68"/>
  </r>
  <r>
    <x v="1"/>
    <n v="0"/>
    <n v="6"/>
    <x v="97"/>
    <n v="5"/>
    <n v="1"/>
    <n v="131"/>
    <n v="186"/>
    <x v="0"/>
    <x v="0"/>
    <n v="41"/>
    <n v="186"/>
    <n v="2"/>
    <n v="32"/>
    <n v="0"/>
    <n v="0"/>
    <n v="73"/>
    <n v="186"/>
    <n v="6153"/>
    <x v="21"/>
    <x v="69"/>
  </r>
  <r>
    <x v="1"/>
    <n v="0"/>
    <n v="6"/>
    <x v="98"/>
    <n v="6"/>
    <n v="1"/>
    <n v="73"/>
    <n v="186"/>
    <x v="2"/>
    <x v="1"/>
    <n v="28"/>
    <n v="148"/>
    <n v="1"/>
    <n v="96"/>
    <n v="0"/>
    <n v="0"/>
    <n v="124"/>
    <n v="148"/>
    <n v="6236"/>
    <x v="22"/>
    <x v="70"/>
  </r>
  <r>
    <x v="1"/>
    <n v="0"/>
    <n v="6"/>
    <x v="99"/>
    <n v="7"/>
    <n v="0"/>
    <n v="124"/>
    <n v="148"/>
    <x v="1"/>
    <x v="0"/>
    <n v="124"/>
    <n v="148"/>
    <n v="0"/>
    <n v="0"/>
    <n v="0"/>
    <n v="0"/>
    <n v="124"/>
    <n v="148"/>
    <n v="6236"/>
    <x v="22"/>
    <x v="70"/>
  </r>
  <r>
    <x v="1"/>
    <n v="0"/>
    <n v="6"/>
    <x v="100"/>
    <n v="1"/>
    <n v="0"/>
    <n v="124"/>
    <n v="148"/>
    <x v="1"/>
    <x v="0"/>
    <n v="124"/>
    <n v="148"/>
    <n v="0"/>
    <n v="0"/>
    <n v="0"/>
    <n v="0"/>
    <n v="124"/>
    <n v="148"/>
    <n v="6236"/>
    <x v="22"/>
    <x v="70"/>
  </r>
  <r>
    <x v="1"/>
    <n v="0"/>
    <n v="6"/>
    <x v="101"/>
    <n v="2"/>
    <n v="1"/>
    <n v="124"/>
    <n v="148"/>
    <x v="0"/>
    <x v="0"/>
    <n v="34"/>
    <n v="148"/>
    <n v="1"/>
    <n v="96"/>
    <n v="1"/>
    <n v="28"/>
    <n v="130"/>
    <n v="176"/>
    <n v="6326"/>
    <x v="22"/>
    <x v="71"/>
  </r>
  <r>
    <x v="1"/>
    <n v="0"/>
    <n v="6"/>
    <x v="102"/>
    <n v="3"/>
    <n v="1"/>
    <n v="130"/>
    <n v="176"/>
    <x v="0"/>
    <x v="0"/>
    <n v="40"/>
    <n v="176"/>
    <n v="2"/>
    <n v="32"/>
    <n v="0"/>
    <n v="0"/>
    <n v="72"/>
    <n v="176"/>
    <n v="6416"/>
    <x v="22"/>
    <x v="72"/>
  </r>
  <r>
    <x v="1"/>
    <n v="0"/>
    <n v="6"/>
    <x v="103"/>
    <n v="4"/>
    <n v="1"/>
    <n v="72"/>
    <n v="176"/>
    <x v="2"/>
    <x v="1"/>
    <n v="27"/>
    <n v="138"/>
    <n v="1"/>
    <n v="96"/>
    <n v="1"/>
    <n v="28"/>
    <n v="123"/>
    <n v="166"/>
    <n v="6499"/>
    <x v="23"/>
    <x v="73"/>
  </r>
  <r>
    <x v="1"/>
    <n v="0"/>
    <n v="6"/>
    <x v="104"/>
    <n v="5"/>
    <n v="1"/>
    <n v="123"/>
    <n v="166"/>
    <x v="0"/>
    <x v="0"/>
    <n v="33"/>
    <n v="166"/>
    <n v="1"/>
    <n v="96"/>
    <n v="0"/>
    <n v="0"/>
    <n v="129"/>
    <n v="166"/>
    <n v="6589"/>
    <x v="23"/>
    <x v="74"/>
  </r>
  <r>
    <x v="1"/>
    <n v="0"/>
    <n v="6"/>
    <x v="105"/>
    <n v="6"/>
    <n v="1"/>
    <n v="129"/>
    <n v="166"/>
    <x v="0"/>
    <x v="0"/>
    <n v="39"/>
    <n v="166"/>
    <n v="1"/>
    <n v="96"/>
    <n v="0"/>
    <n v="0"/>
    <n v="135"/>
    <n v="166"/>
    <n v="6679"/>
    <x v="23"/>
    <x v="75"/>
  </r>
  <r>
    <x v="1"/>
    <n v="0"/>
    <n v="6"/>
    <x v="106"/>
    <n v="7"/>
    <n v="0"/>
    <n v="135"/>
    <n v="166"/>
    <x v="1"/>
    <x v="0"/>
    <n v="135"/>
    <n v="166"/>
    <n v="0"/>
    <n v="0"/>
    <n v="0"/>
    <n v="0"/>
    <n v="135"/>
    <n v="166"/>
    <n v="6679"/>
    <x v="23"/>
    <x v="75"/>
  </r>
  <r>
    <x v="1"/>
    <n v="0"/>
    <n v="6"/>
    <x v="107"/>
    <n v="1"/>
    <n v="0"/>
    <n v="135"/>
    <n v="166"/>
    <x v="1"/>
    <x v="0"/>
    <n v="135"/>
    <n v="166"/>
    <n v="0"/>
    <n v="0"/>
    <n v="0"/>
    <n v="0"/>
    <n v="135"/>
    <n v="166"/>
    <n v="6679"/>
    <x v="23"/>
    <x v="75"/>
  </r>
  <r>
    <x v="1"/>
    <n v="0"/>
    <n v="6"/>
    <x v="108"/>
    <n v="2"/>
    <n v="1"/>
    <n v="135"/>
    <n v="166"/>
    <x v="0"/>
    <x v="0"/>
    <n v="45"/>
    <n v="166"/>
    <n v="2"/>
    <n v="32"/>
    <n v="1"/>
    <n v="28"/>
    <n v="77"/>
    <n v="194"/>
    <n v="6769"/>
    <x v="23"/>
    <x v="76"/>
  </r>
  <r>
    <x v="1"/>
    <n v="0"/>
    <n v="6"/>
    <x v="109"/>
    <n v="3"/>
    <n v="1"/>
    <n v="77"/>
    <n v="194"/>
    <x v="2"/>
    <x v="1"/>
    <n v="32"/>
    <n v="156"/>
    <n v="1"/>
    <n v="96"/>
    <n v="0"/>
    <n v="0"/>
    <n v="128"/>
    <n v="156"/>
    <n v="6852"/>
    <x v="24"/>
    <x v="77"/>
  </r>
  <r>
    <x v="1"/>
    <n v="0"/>
    <n v="6"/>
    <x v="110"/>
    <n v="4"/>
    <n v="1"/>
    <n v="128"/>
    <n v="156"/>
    <x v="0"/>
    <x v="0"/>
    <n v="38"/>
    <n v="156"/>
    <n v="1"/>
    <n v="96"/>
    <n v="1"/>
    <n v="28"/>
    <n v="134"/>
    <n v="184"/>
    <n v="6942"/>
    <x v="24"/>
    <x v="78"/>
  </r>
  <r>
    <x v="1"/>
    <n v="0"/>
    <n v="6"/>
    <x v="111"/>
    <n v="5"/>
    <n v="1"/>
    <n v="134"/>
    <n v="184"/>
    <x v="0"/>
    <x v="0"/>
    <n v="44"/>
    <n v="184"/>
    <n v="2"/>
    <n v="32"/>
    <n v="0"/>
    <n v="0"/>
    <n v="76"/>
    <n v="184"/>
    <n v="7032"/>
    <x v="24"/>
    <x v="79"/>
  </r>
  <r>
    <x v="1"/>
    <n v="0"/>
    <n v="6"/>
    <x v="112"/>
    <n v="6"/>
    <n v="1"/>
    <n v="76"/>
    <n v="184"/>
    <x v="2"/>
    <x v="1"/>
    <n v="31"/>
    <n v="146"/>
    <n v="1"/>
    <n v="96"/>
    <n v="0"/>
    <n v="0"/>
    <n v="127"/>
    <n v="146"/>
    <n v="7115"/>
    <x v="25"/>
    <x v="80"/>
  </r>
  <r>
    <x v="1"/>
    <n v="0"/>
    <n v="6"/>
    <x v="113"/>
    <n v="7"/>
    <n v="0"/>
    <n v="127"/>
    <n v="146"/>
    <x v="1"/>
    <x v="0"/>
    <n v="127"/>
    <n v="146"/>
    <n v="0"/>
    <n v="0"/>
    <n v="0"/>
    <n v="0"/>
    <n v="127"/>
    <n v="146"/>
    <n v="7115"/>
    <x v="25"/>
    <x v="80"/>
  </r>
  <r>
    <x v="1"/>
    <n v="0"/>
    <n v="6"/>
    <x v="114"/>
    <n v="1"/>
    <n v="0"/>
    <n v="127"/>
    <n v="146"/>
    <x v="1"/>
    <x v="0"/>
    <n v="127"/>
    <n v="146"/>
    <n v="0"/>
    <n v="0"/>
    <n v="0"/>
    <n v="0"/>
    <n v="127"/>
    <n v="146"/>
    <n v="7115"/>
    <x v="25"/>
    <x v="80"/>
  </r>
  <r>
    <x v="1"/>
    <n v="0"/>
    <n v="6"/>
    <x v="115"/>
    <n v="2"/>
    <n v="1"/>
    <n v="127"/>
    <n v="146"/>
    <x v="0"/>
    <x v="0"/>
    <n v="37"/>
    <n v="146"/>
    <n v="1"/>
    <n v="96"/>
    <n v="1"/>
    <n v="28"/>
    <n v="133"/>
    <n v="174"/>
    <n v="7205"/>
    <x v="25"/>
    <x v="81"/>
  </r>
  <r>
    <x v="1"/>
    <n v="0"/>
    <n v="6"/>
    <x v="116"/>
    <n v="3"/>
    <n v="1"/>
    <n v="133"/>
    <n v="174"/>
    <x v="0"/>
    <x v="0"/>
    <n v="43"/>
    <n v="174"/>
    <n v="2"/>
    <n v="32"/>
    <n v="0"/>
    <n v="0"/>
    <n v="75"/>
    <n v="174"/>
    <n v="7295"/>
    <x v="25"/>
    <x v="82"/>
  </r>
  <r>
    <x v="1"/>
    <n v="0"/>
    <n v="6"/>
    <x v="117"/>
    <n v="4"/>
    <n v="1"/>
    <n v="75"/>
    <n v="174"/>
    <x v="2"/>
    <x v="1"/>
    <n v="30"/>
    <n v="136"/>
    <n v="1"/>
    <n v="96"/>
    <n v="1"/>
    <n v="28"/>
    <n v="126"/>
    <n v="164"/>
    <n v="7378"/>
    <x v="26"/>
    <x v="83"/>
  </r>
  <r>
    <x v="1"/>
    <n v="0"/>
    <n v="6"/>
    <x v="118"/>
    <n v="5"/>
    <n v="1"/>
    <n v="126"/>
    <n v="164"/>
    <x v="0"/>
    <x v="0"/>
    <n v="36"/>
    <n v="164"/>
    <n v="1"/>
    <n v="96"/>
    <n v="0"/>
    <n v="0"/>
    <n v="132"/>
    <n v="164"/>
    <n v="7468"/>
    <x v="26"/>
    <x v="84"/>
  </r>
  <r>
    <x v="1"/>
    <n v="0"/>
    <n v="6"/>
    <x v="119"/>
    <n v="6"/>
    <n v="1"/>
    <n v="132"/>
    <n v="164"/>
    <x v="0"/>
    <x v="0"/>
    <n v="42"/>
    <n v="164"/>
    <n v="2"/>
    <n v="32"/>
    <n v="0"/>
    <n v="0"/>
    <n v="74"/>
    <n v="164"/>
    <n v="7558"/>
    <x v="26"/>
    <x v="85"/>
  </r>
  <r>
    <x v="1"/>
    <n v="0"/>
    <n v="6"/>
    <x v="120"/>
    <n v="7"/>
    <n v="0"/>
    <n v="74"/>
    <n v="164"/>
    <x v="1"/>
    <x v="0"/>
    <n v="74"/>
    <n v="164"/>
    <n v="0"/>
    <n v="0"/>
    <n v="0"/>
    <n v="0"/>
    <n v="74"/>
    <n v="164"/>
    <n v="7558"/>
    <x v="26"/>
    <x v="85"/>
  </r>
  <r>
    <x v="1"/>
    <n v="0"/>
    <n v="6"/>
    <x v="121"/>
    <n v="1"/>
    <n v="0"/>
    <n v="74"/>
    <n v="164"/>
    <x v="1"/>
    <x v="0"/>
    <n v="74"/>
    <n v="164"/>
    <n v="0"/>
    <n v="0"/>
    <n v="0"/>
    <n v="0"/>
    <n v="74"/>
    <n v="164"/>
    <n v="7558"/>
    <x v="26"/>
    <x v="85"/>
  </r>
  <r>
    <x v="0"/>
    <n v="1"/>
    <n v="7"/>
    <x v="122"/>
    <n v="2"/>
    <n v="1"/>
    <n v="74"/>
    <n v="164"/>
    <x v="2"/>
    <x v="1"/>
    <n v="29"/>
    <n v="126"/>
    <n v="1"/>
    <n v="96"/>
    <n v="1"/>
    <n v="28"/>
    <n v="125"/>
    <n v="154"/>
    <n v="7641"/>
    <x v="27"/>
    <x v="86"/>
  </r>
  <r>
    <x v="1"/>
    <n v="0"/>
    <n v="7"/>
    <x v="123"/>
    <n v="3"/>
    <n v="1"/>
    <n v="125"/>
    <n v="154"/>
    <x v="0"/>
    <x v="0"/>
    <n v="35"/>
    <n v="154"/>
    <n v="1"/>
    <n v="96"/>
    <n v="0"/>
    <n v="0"/>
    <n v="131"/>
    <n v="154"/>
    <n v="7731"/>
    <x v="27"/>
    <x v="87"/>
  </r>
  <r>
    <x v="1"/>
    <n v="0"/>
    <n v="7"/>
    <x v="124"/>
    <n v="4"/>
    <n v="1"/>
    <n v="131"/>
    <n v="154"/>
    <x v="0"/>
    <x v="0"/>
    <n v="41"/>
    <n v="154"/>
    <n v="2"/>
    <n v="32"/>
    <n v="1"/>
    <n v="28"/>
    <n v="73"/>
    <n v="182"/>
    <n v="7821"/>
    <x v="27"/>
    <x v="88"/>
  </r>
  <r>
    <x v="1"/>
    <n v="0"/>
    <n v="7"/>
    <x v="125"/>
    <n v="5"/>
    <n v="1"/>
    <n v="73"/>
    <n v="182"/>
    <x v="2"/>
    <x v="1"/>
    <n v="28"/>
    <n v="144"/>
    <n v="1"/>
    <n v="96"/>
    <n v="0"/>
    <n v="0"/>
    <n v="124"/>
    <n v="144"/>
    <n v="7904"/>
    <x v="28"/>
    <x v="89"/>
  </r>
  <r>
    <x v="1"/>
    <n v="0"/>
    <n v="7"/>
    <x v="126"/>
    <n v="6"/>
    <n v="1"/>
    <n v="124"/>
    <n v="144"/>
    <x v="0"/>
    <x v="0"/>
    <n v="34"/>
    <n v="144"/>
    <n v="1"/>
    <n v="96"/>
    <n v="0"/>
    <n v="0"/>
    <n v="130"/>
    <n v="144"/>
    <n v="7994"/>
    <x v="28"/>
    <x v="90"/>
  </r>
  <r>
    <x v="1"/>
    <n v="0"/>
    <n v="7"/>
    <x v="127"/>
    <n v="7"/>
    <n v="0"/>
    <n v="130"/>
    <n v="144"/>
    <x v="1"/>
    <x v="0"/>
    <n v="130"/>
    <n v="144"/>
    <n v="0"/>
    <n v="0"/>
    <n v="0"/>
    <n v="0"/>
    <n v="130"/>
    <n v="144"/>
    <n v="7994"/>
    <x v="28"/>
    <x v="90"/>
  </r>
  <r>
    <x v="1"/>
    <n v="0"/>
    <n v="7"/>
    <x v="128"/>
    <n v="1"/>
    <n v="0"/>
    <n v="130"/>
    <n v="144"/>
    <x v="1"/>
    <x v="0"/>
    <n v="130"/>
    <n v="144"/>
    <n v="0"/>
    <n v="0"/>
    <n v="0"/>
    <n v="0"/>
    <n v="130"/>
    <n v="144"/>
    <n v="7994"/>
    <x v="28"/>
    <x v="90"/>
  </r>
  <r>
    <x v="1"/>
    <n v="0"/>
    <n v="7"/>
    <x v="129"/>
    <n v="2"/>
    <n v="1"/>
    <n v="130"/>
    <n v="144"/>
    <x v="0"/>
    <x v="0"/>
    <n v="40"/>
    <n v="144"/>
    <n v="2"/>
    <n v="32"/>
    <n v="1"/>
    <n v="28"/>
    <n v="72"/>
    <n v="172"/>
    <n v="8084"/>
    <x v="28"/>
    <x v="91"/>
  </r>
  <r>
    <x v="1"/>
    <n v="0"/>
    <n v="7"/>
    <x v="130"/>
    <n v="3"/>
    <n v="1"/>
    <n v="72"/>
    <n v="172"/>
    <x v="2"/>
    <x v="1"/>
    <n v="27"/>
    <n v="134"/>
    <n v="1"/>
    <n v="96"/>
    <n v="0"/>
    <n v="0"/>
    <n v="123"/>
    <n v="134"/>
    <n v="8167"/>
    <x v="29"/>
    <x v="92"/>
  </r>
  <r>
    <x v="1"/>
    <n v="0"/>
    <n v="7"/>
    <x v="131"/>
    <n v="4"/>
    <n v="1"/>
    <n v="123"/>
    <n v="134"/>
    <x v="0"/>
    <x v="0"/>
    <n v="33"/>
    <n v="134"/>
    <n v="1"/>
    <n v="96"/>
    <n v="1"/>
    <n v="28"/>
    <n v="129"/>
    <n v="162"/>
    <n v="8257"/>
    <x v="29"/>
    <x v="93"/>
  </r>
  <r>
    <x v="1"/>
    <n v="0"/>
    <n v="7"/>
    <x v="132"/>
    <n v="5"/>
    <n v="1"/>
    <n v="129"/>
    <n v="162"/>
    <x v="0"/>
    <x v="0"/>
    <n v="39"/>
    <n v="162"/>
    <n v="1"/>
    <n v="96"/>
    <n v="0"/>
    <n v="0"/>
    <n v="135"/>
    <n v="162"/>
    <n v="8347"/>
    <x v="29"/>
    <x v="94"/>
  </r>
  <r>
    <x v="1"/>
    <n v="0"/>
    <n v="7"/>
    <x v="133"/>
    <n v="6"/>
    <n v="1"/>
    <n v="135"/>
    <n v="162"/>
    <x v="0"/>
    <x v="0"/>
    <n v="45"/>
    <n v="162"/>
    <n v="2"/>
    <n v="32"/>
    <n v="0"/>
    <n v="0"/>
    <n v="77"/>
    <n v="162"/>
    <n v="8437"/>
    <x v="29"/>
    <x v="95"/>
  </r>
  <r>
    <x v="1"/>
    <n v="0"/>
    <n v="7"/>
    <x v="134"/>
    <n v="7"/>
    <n v="0"/>
    <n v="77"/>
    <n v="162"/>
    <x v="1"/>
    <x v="0"/>
    <n v="77"/>
    <n v="162"/>
    <n v="0"/>
    <n v="0"/>
    <n v="0"/>
    <n v="0"/>
    <n v="77"/>
    <n v="162"/>
    <n v="8437"/>
    <x v="29"/>
    <x v="95"/>
  </r>
  <r>
    <x v="1"/>
    <n v="0"/>
    <n v="7"/>
    <x v="135"/>
    <n v="1"/>
    <n v="0"/>
    <n v="77"/>
    <n v="162"/>
    <x v="1"/>
    <x v="0"/>
    <n v="77"/>
    <n v="162"/>
    <n v="0"/>
    <n v="0"/>
    <n v="0"/>
    <n v="0"/>
    <n v="77"/>
    <n v="162"/>
    <n v="8437"/>
    <x v="29"/>
    <x v="95"/>
  </r>
  <r>
    <x v="1"/>
    <n v="0"/>
    <n v="7"/>
    <x v="136"/>
    <n v="2"/>
    <n v="1"/>
    <n v="77"/>
    <n v="162"/>
    <x v="2"/>
    <x v="1"/>
    <n v="32"/>
    <n v="124"/>
    <n v="1"/>
    <n v="96"/>
    <n v="1"/>
    <n v="28"/>
    <n v="128"/>
    <n v="152"/>
    <n v="8520"/>
    <x v="30"/>
    <x v="96"/>
  </r>
  <r>
    <x v="1"/>
    <n v="0"/>
    <n v="7"/>
    <x v="137"/>
    <n v="3"/>
    <n v="1"/>
    <n v="128"/>
    <n v="152"/>
    <x v="0"/>
    <x v="0"/>
    <n v="38"/>
    <n v="152"/>
    <n v="1"/>
    <n v="96"/>
    <n v="0"/>
    <n v="0"/>
    <n v="134"/>
    <n v="152"/>
    <n v="8610"/>
    <x v="30"/>
    <x v="97"/>
  </r>
  <r>
    <x v="1"/>
    <n v="0"/>
    <n v="7"/>
    <x v="138"/>
    <n v="4"/>
    <n v="1"/>
    <n v="134"/>
    <n v="152"/>
    <x v="0"/>
    <x v="0"/>
    <n v="44"/>
    <n v="152"/>
    <n v="2"/>
    <n v="32"/>
    <n v="1"/>
    <n v="28"/>
    <n v="76"/>
    <n v="180"/>
    <n v="8700"/>
    <x v="30"/>
    <x v="98"/>
  </r>
  <r>
    <x v="1"/>
    <n v="0"/>
    <n v="7"/>
    <x v="139"/>
    <n v="5"/>
    <n v="1"/>
    <n v="76"/>
    <n v="180"/>
    <x v="2"/>
    <x v="1"/>
    <n v="31"/>
    <n v="142"/>
    <n v="1"/>
    <n v="96"/>
    <n v="0"/>
    <n v="0"/>
    <n v="127"/>
    <n v="142"/>
    <n v="8783"/>
    <x v="31"/>
    <x v="99"/>
  </r>
  <r>
    <x v="1"/>
    <n v="0"/>
    <n v="7"/>
    <x v="140"/>
    <n v="6"/>
    <n v="1"/>
    <n v="127"/>
    <n v="142"/>
    <x v="0"/>
    <x v="0"/>
    <n v="37"/>
    <n v="142"/>
    <n v="1"/>
    <n v="96"/>
    <n v="0"/>
    <n v="0"/>
    <n v="133"/>
    <n v="142"/>
    <n v="8873"/>
    <x v="31"/>
    <x v="100"/>
  </r>
  <r>
    <x v="1"/>
    <n v="0"/>
    <n v="7"/>
    <x v="141"/>
    <n v="7"/>
    <n v="0"/>
    <n v="133"/>
    <n v="142"/>
    <x v="1"/>
    <x v="0"/>
    <n v="133"/>
    <n v="142"/>
    <n v="0"/>
    <n v="0"/>
    <n v="0"/>
    <n v="0"/>
    <n v="133"/>
    <n v="142"/>
    <n v="8873"/>
    <x v="31"/>
    <x v="100"/>
  </r>
  <r>
    <x v="1"/>
    <n v="0"/>
    <n v="7"/>
    <x v="142"/>
    <n v="1"/>
    <n v="0"/>
    <n v="133"/>
    <n v="142"/>
    <x v="1"/>
    <x v="0"/>
    <n v="133"/>
    <n v="142"/>
    <n v="0"/>
    <n v="0"/>
    <n v="0"/>
    <n v="0"/>
    <n v="133"/>
    <n v="142"/>
    <n v="8873"/>
    <x v="31"/>
    <x v="100"/>
  </r>
  <r>
    <x v="1"/>
    <n v="0"/>
    <n v="7"/>
    <x v="143"/>
    <n v="2"/>
    <n v="1"/>
    <n v="133"/>
    <n v="142"/>
    <x v="0"/>
    <x v="0"/>
    <n v="43"/>
    <n v="142"/>
    <n v="2"/>
    <n v="32"/>
    <n v="1"/>
    <n v="28"/>
    <n v="75"/>
    <n v="170"/>
    <n v="8963"/>
    <x v="31"/>
    <x v="101"/>
  </r>
  <r>
    <x v="1"/>
    <n v="0"/>
    <n v="7"/>
    <x v="144"/>
    <n v="3"/>
    <n v="1"/>
    <n v="75"/>
    <n v="170"/>
    <x v="2"/>
    <x v="1"/>
    <n v="30"/>
    <n v="132"/>
    <n v="1"/>
    <n v="96"/>
    <n v="0"/>
    <n v="0"/>
    <n v="126"/>
    <n v="132"/>
    <n v="9046"/>
    <x v="32"/>
    <x v="102"/>
  </r>
  <r>
    <x v="1"/>
    <n v="0"/>
    <n v="7"/>
    <x v="145"/>
    <n v="4"/>
    <n v="1"/>
    <n v="126"/>
    <n v="132"/>
    <x v="0"/>
    <x v="0"/>
    <n v="36"/>
    <n v="132"/>
    <n v="1"/>
    <n v="96"/>
    <n v="1"/>
    <n v="28"/>
    <n v="132"/>
    <n v="160"/>
    <n v="9136"/>
    <x v="32"/>
    <x v="103"/>
  </r>
  <r>
    <x v="1"/>
    <n v="0"/>
    <n v="7"/>
    <x v="146"/>
    <n v="5"/>
    <n v="1"/>
    <n v="132"/>
    <n v="160"/>
    <x v="0"/>
    <x v="0"/>
    <n v="42"/>
    <n v="160"/>
    <n v="2"/>
    <n v="32"/>
    <n v="0"/>
    <n v="0"/>
    <n v="74"/>
    <n v="160"/>
    <n v="9226"/>
    <x v="32"/>
    <x v="104"/>
  </r>
  <r>
    <x v="1"/>
    <n v="0"/>
    <n v="7"/>
    <x v="147"/>
    <n v="6"/>
    <n v="1"/>
    <n v="74"/>
    <n v="160"/>
    <x v="2"/>
    <x v="1"/>
    <n v="29"/>
    <n v="122"/>
    <n v="1"/>
    <n v="96"/>
    <n v="0"/>
    <n v="0"/>
    <n v="125"/>
    <n v="122"/>
    <n v="9309"/>
    <x v="33"/>
    <x v="105"/>
  </r>
  <r>
    <x v="1"/>
    <n v="0"/>
    <n v="7"/>
    <x v="148"/>
    <n v="7"/>
    <n v="0"/>
    <n v="125"/>
    <n v="122"/>
    <x v="1"/>
    <x v="0"/>
    <n v="125"/>
    <n v="122"/>
    <n v="0"/>
    <n v="0"/>
    <n v="0"/>
    <n v="0"/>
    <n v="125"/>
    <n v="122"/>
    <n v="9309"/>
    <x v="33"/>
    <x v="105"/>
  </r>
  <r>
    <x v="1"/>
    <n v="0"/>
    <n v="7"/>
    <x v="149"/>
    <n v="1"/>
    <n v="0"/>
    <n v="125"/>
    <n v="122"/>
    <x v="1"/>
    <x v="0"/>
    <n v="125"/>
    <n v="122"/>
    <n v="0"/>
    <n v="0"/>
    <n v="0"/>
    <n v="0"/>
    <n v="125"/>
    <n v="122"/>
    <n v="9309"/>
    <x v="33"/>
    <x v="105"/>
  </r>
  <r>
    <x v="1"/>
    <n v="0"/>
    <n v="7"/>
    <x v="150"/>
    <n v="2"/>
    <n v="1"/>
    <n v="125"/>
    <n v="122"/>
    <x v="0"/>
    <x v="0"/>
    <n v="35"/>
    <n v="122"/>
    <n v="1"/>
    <n v="96"/>
    <n v="1"/>
    <n v="28"/>
    <n v="131"/>
    <n v="150"/>
    <n v="9399"/>
    <x v="33"/>
    <x v="106"/>
  </r>
  <r>
    <x v="1"/>
    <n v="0"/>
    <n v="7"/>
    <x v="151"/>
    <n v="3"/>
    <n v="1"/>
    <n v="131"/>
    <n v="150"/>
    <x v="0"/>
    <x v="0"/>
    <n v="41"/>
    <n v="150"/>
    <n v="2"/>
    <n v="32"/>
    <n v="0"/>
    <n v="0"/>
    <n v="73"/>
    <n v="150"/>
    <n v="9489"/>
    <x v="33"/>
    <x v="107"/>
  </r>
  <r>
    <x v="1"/>
    <n v="0"/>
    <n v="7"/>
    <x v="152"/>
    <n v="4"/>
    <n v="1"/>
    <n v="73"/>
    <n v="150"/>
    <x v="2"/>
    <x v="1"/>
    <n v="28"/>
    <n v="112"/>
    <n v="1"/>
    <n v="96"/>
    <n v="1"/>
    <n v="28"/>
    <n v="124"/>
    <n v="140"/>
    <n v="9572"/>
    <x v="34"/>
    <x v="108"/>
  </r>
  <r>
    <x v="0"/>
    <n v="1"/>
    <n v="8"/>
    <x v="153"/>
    <n v="5"/>
    <n v="1"/>
    <n v="124"/>
    <n v="140"/>
    <x v="0"/>
    <x v="0"/>
    <n v="34"/>
    <n v="140"/>
    <n v="1"/>
    <n v="96"/>
    <n v="0"/>
    <n v="0"/>
    <n v="130"/>
    <n v="140"/>
    <n v="9662"/>
    <x v="34"/>
    <x v="109"/>
  </r>
  <r>
    <x v="1"/>
    <n v="0"/>
    <n v="8"/>
    <x v="154"/>
    <n v="6"/>
    <n v="1"/>
    <n v="130"/>
    <n v="140"/>
    <x v="0"/>
    <x v="0"/>
    <n v="40"/>
    <n v="140"/>
    <n v="2"/>
    <n v="32"/>
    <n v="0"/>
    <n v="0"/>
    <n v="72"/>
    <n v="140"/>
    <n v="9752"/>
    <x v="34"/>
    <x v="110"/>
  </r>
  <r>
    <x v="1"/>
    <n v="0"/>
    <n v="8"/>
    <x v="155"/>
    <n v="7"/>
    <n v="0"/>
    <n v="72"/>
    <n v="140"/>
    <x v="1"/>
    <x v="0"/>
    <n v="72"/>
    <n v="140"/>
    <n v="0"/>
    <n v="0"/>
    <n v="0"/>
    <n v="0"/>
    <n v="72"/>
    <n v="140"/>
    <n v="9752"/>
    <x v="34"/>
    <x v="110"/>
  </r>
  <r>
    <x v="1"/>
    <n v="0"/>
    <n v="8"/>
    <x v="156"/>
    <n v="1"/>
    <n v="0"/>
    <n v="72"/>
    <n v="140"/>
    <x v="1"/>
    <x v="0"/>
    <n v="72"/>
    <n v="140"/>
    <n v="0"/>
    <n v="0"/>
    <n v="0"/>
    <n v="0"/>
    <n v="72"/>
    <n v="140"/>
    <n v="9752"/>
    <x v="34"/>
    <x v="110"/>
  </r>
  <r>
    <x v="1"/>
    <n v="0"/>
    <n v="8"/>
    <x v="157"/>
    <n v="2"/>
    <n v="1"/>
    <n v="72"/>
    <n v="140"/>
    <x v="2"/>
    <x v="1"/>
    <n v="27"/>
    <n v="102"/>
    <n v="1"/>
    <n v="96"/>
    <n v="1"/>
    <n v="28"/>
    <n v="123"/>
    <n v="130"/>
    <n v="9835"/>
    <x v="35"/>
    <x v="111"/>
  </r>
  <r>
    <x v="1"/>
    <n v="0"/>
    <n v="8"/>
    <x v="158"/>
    <n v="3"/>
    <n v="1"/>
    <n v="123"/>
    <n v="130"/>
    <x v="0"/>
    <x v="0"/>
    <n v="33"/>
    <n v="130"/>
    <n v="1"/>
    <n v="96"/>
    <n v="0"/>
    <n v="0"/>
    <n v="129"/>
    <n v="130"/>
    <n v="9925"/>
    <x v="35"/>
    <x v="112"/>
  </r>
  <r>
    <x v="1"/>
    <n v="0"/>
    <n v="8"/>
    <x v="159"/>
    <n v="4"/>
    <n v="1"/>
    <n v="129"/>
    <n v="130"/>
    <x v="0"/>
    <x v="0"/>
    <n v="39"/>
    <n v="130"/>
    <n v="1"/>
    <n v="96"/>
    <n v="1"/>
    <n v="28"/>
    <n v="135"/>
    <n v="158"/>
    <n v="10015"/>
    <x v="35"/>
    <x v="113"/>
  </r>
  <r>
    <x v="1"/>
    <n v="0"/>
    <n v="8"/>
    <x v="160"/>
    <n v="5"/>
    <n v="1"/>
    <n v="135"/>
    <n v="158"/>
    <x v="0"/>
    <x v="0"/>
    <n v="45"/>
    <n v="158"/>
    <n v="2"/>
    <n v="32"/>
    <n v="0"/>
    <n v="0"/>
    <n v="77"/>
    <n v="158"/>
    <n v="10105"/>
    <x v="35"/>
    <x v="114"/>
  </r>
  <r>
    <x v="1"/>
    <n v="0"/>
    <n v="8"/>
    <x v="161"/>
    <n v="6"/>
    <n v="1"/>
    <n v="77"/>
    <n v="158"/>
    <x v="2"/>
    <x v="1"/>
    <n v="32"/>
    <n v="120"/>
    <n v="1"/>
    <n v="96"/>
    <n v="0"/>
    <n v="0"/>
    <n v="128"/>
    <n v="120"/>
    <n v="10188"/>
    <x v="36"/>
    <x v="115"/>
  </r>
  <r>
    <x v="1"/>
    <n v="0"/>
    <n v="8"/>
    <x v="162"/>
    <n v="7"/>
    <n v="0"/>
    <n v="128"/>
    <n v="120"/>
    <x v="1"/>
    <x v="0"/>
    <n v="128"/>
    <n v="120"/>
    <n v="0"/>
    <n v="0"/>
    <n v="0"/>
    <n v="0"/>
    <n v="128"/>
    <n v="120"/>
    <n v="10188"/>
    <x v="36"/>
    <x v="115"/>
  </r>
  <r>
    <x v="1"/>
    <n v="0"/>
    <n v="8"/>
    <x v="163"/>
    <n v="1"/>
    <n v="0"/>
    <n v="128"/>
    <n v="120"/>
    <x v="1"/>
    <x v="0"/>
    <n v="128"/>
    <n v="120"/>
    <n v="0"/>
    <n v="0"/>
    <n v="0"/>
    <n v="0"/>
    <n v="128"/>
    <n v="120"/>
    <n v="10188"/>
    <x v="36"/>
    <x v="115"/>
  </r>
  <r>
    <x v="1"/>
    <n v="0"/>
    <n v="8"/>
    <x v="164"/>
    <n v="2"/>
    <n v="1"/>
    <n v="128"/>
    <n v="120"/>
    <x v="0"/>
    <x v="0"/>
    <n v="38"/>
    <n v="120"/>
    <n v="1"/>
    <n v="96"/>
    <n v="1"/>
    <n v="28"/>
    <n v="134"/>
    <n v="148"/>
    <n v="10278"/>
    <x v="36"/>
    <x v="116"/>
  </r>
  <r>
    <x v="1"/>
    <n v="0"/>
    <n v="8"/>
    <x v="165"/>
    <n v="3"/>
    <n v="1"/>
    <n v="134"/>
    <n v="148"/>
    <x v="0"/>
    <x v="0"/>
    <n v="44"/>
    <n v="148"/>
    <n v="2"/>
    <n v="32"/>
    <n v="0"/>
    <n v="0"/>
    <n v="76"/>
    <n v="148"/>
    <n v="10368"/>
    <x v="36"/>
    <x v="117"/>
  </r>
  <r>
    <x v="1"/>
    <n v="0"/>
    <n v="8"/>
    <x v="166"/>
    <n v="4"/>
    <n v="1"/>
    <n v="76"/>
    <n v="148"/>
    <x v="2"/>
    <x v="1"/>
    <n v="31"/>
    <n v="110"/>
    <n v="1"/>
    <n v="96"/>
    <n v="1"/>
    <n v="28"/>
    <n v="127"/>
    <n v="138"/>
    <n v="10451"/>
    <x v="37"/>
    <x v="118"/>
  </r>
  <r>
    <x v="1"/>
    <n v="0"/>
    <n v="8"/>
    <x v="167"/>
    <n v="5"/>
    <n v="1"/>
    <n v="127"/>
    <n v="138"/>
    <x v="0"/>
    <x v="0"/>
    <n v="37"/>
    <n v="138"/>
    <n v="1"/>
    <n v="96"/>
    <n v="0"/>
    <n v="0"/>
    <n v="133"/>
    <n v="138"/>
    <n v="10541"/>
    <x v="37"/>
    <x v="119"/>
  </r>
  <r>
    <x v="1"/>
    <n v="0"/>
    <n v="8"/>
    <x v="168"/>
    <n v="6"/>
    <n v="1"/>
    <n v="133"/>
    <n v="138"/>
    <x v="0"/>
    <x v="0"/>
    <n v="43"/>
    <n v="138"/>
    <n v="2"/>
    <n v="32"/>
    <n v="0"/>
    <n v="0"/>
    <n v="75"/>
    <n v="138"/>
    <n v="10631"/>
    <x v="37"/>
    <x v="120"/>
  </r>
  <r>
    <x v="1"/>
    <n v="0"/>
    <n v="8"/>
    <x v="169"/>
    <n v="7"/>
    <n v="0"/>
    <n v="75"/>
    <n v="138"/>
    <x v="1"/>
    <x v="0"/>
    <n v="75"/>
    <n v="138"/>
    <n v="0"/>
    <n v="0"/>
    <n v="0"/>
    <n v="0"/>
    <n v="75"/>
    <n v="138"/>
    <n v="10631"/>
    <x v="37"/>
    <x v="120"/>
  </r>
  <r>
    <x v="1"/>
    <n v="0"/>
    <n v="8"/>
    <x v="170"/>
    <n v="1"/>
    <n v="0"/>
    <n v="75"/>
    <n v="138"/>
    <x v="1"/>
    <x v="0"/>
    <n v="75"/>
    <n v="138"/>
    <n v="0"/>
    <n v="0"/>
    <n v="0"/>
    <n v="0"/>
    <n v="75"/>
    <n v="138"/>
    <n v="10631"/>
    <x v="37"/>
    <x v="120"/>
  </r>
  <r>
    <x v="1"/>
    <n v="0"/>
    <n v="8"/>
    <x v="171"/>
    <n v="2"/>
    <n v="1"/>
    <n v="75"/>
    <n v="138"/>
    <x v="2"/>
    <x v="1"/>
    <n v="30"/>
    <n v="100"/>
    <n v="1"/>
    <n v="96"/>
    <n v="1"/>
    <n v="28"/>
    <n v="126"/>
    <n v="128"/>
    <n v="10714"/>
    <x v="38"/>
    <x v="121"/>
  </r>
  <r>
    <x v="1"/>
    <n v="0"/>
    <n v="8"/>
    <x v="172"/>
    <n v="3"/>
    <n v="1"/>
    <n v="126"/>
    <n v="128"/>
    <x v="0"/>
    <x v="0"/>
    <n v="36"/>
    <n v="128"/>
    <n v="1"/>
    <n v="96"/>
    <n v="0"/>
    <n v="0"/>
    <n v="132"/>
    <n v="128"/>
    <n v="10804"/>
    <x v="38"/>
    <x v="122"/>
  </r>
  <r>
    <x v="1"/>
    <n v="0"/>
    <n v="8"/>
    <x v="173"/>
    <n v="4"/>
    <n v="1"/>
    <n v="132"/>
    <n v="128"/>
    <x v="0"/>
    <x v="0"/>
    <n v="42"/>
    <n v="128"/>
    <n v="2"/>
    <n v="32"/>
    <n v="1"/>
    <n v="28"/>
    <n v="74"/>
    <n v="156"/>
    <n v="10894"/>
    <x v="38"/>
    <x v="123"/>
  </r>
  <r>
    <x v="1"/>
    <n v="0"/>
    <n v="8"/>
    <x v="174"/>
    <n v="5"/>
    <n v="1"/>
    <n v="74"/>
    <n v="156"/>
    <x v="2"/>
    <x v="1"/>
    <n v="29"/>
    <n v="118"/>
    <n v="1"/>
    <n v="96"/>
    <n v="0"/>
    <n v="0"/>
    <n v="125"/>
    <n v="118"/>
    <n v="10977"/>
    <x v="39"/>
    <x v="124"/>
  </r>
  <r>
    <x v="1"/>
    <n v="0"/>
    <n v="8"/>
    <x v="175"/>
    <n v="6"/>
    <n v="1"/>
    <n v="125"/>
    <n v="118"/>
    <x v="0"/>
    <x v="0"/>
    <n v="35"/>
    <n v="118"/>
    <n v="1"/>
    <n v="96"/>
    <n v="0"/>
    <n v="0"/>
    <n v="131"/>
    <n v="118"/>
    <n v="11067"/>
    <x v="39"/>
    <x v="125"/>
  </r>
  <r>
    <x v="1"/>
    <n v="0"/>
    <n v="8"/>
    <x v="176"/>
    <n v="7"/>
    <n v="0"/>
    <n v="131"/>
    <n v="118"/>
    <x v="1"/>
    <x v="0"/>
    <n v="131"/>
    <n v="118"/>
    <n v="0"/>
    <n v="0"/>
    <n v="0"/>
    <n v="0"/>
    <n v="131"/>
    <n v="118"/>
    <n v="11067"/>
    <x v="39"/>
    <x v="125"/>
  </r>
  <r>
    <x v="1"/>
    <n v="0"/>
    <n v="8"/>
    <x v="177"/>
    <n v="1"/>
    <n v="0"/>
    <n v="131"/>
    <n v="118"/>
    <x v="1"/>
    <x v="0"/>
    <n v="131"/>
    <n v="118"/>
    <n v="0"/>
    <n v="0"/>
    <n v="0"/>
    <n v="0"/>
    <n v="131"/>
    <n v="118"/>
    <n v="11067"/>
    <x v="39"/>
    <x v="125"/>
  </r>
  <r>
    <x v="1"/>
    <n v="0"/>
    <n v="8"/>
    <x v="178"/>
    <n v="2"/>
    <n v="1"/>
    <n v="131"/>
    <n v="118"/>
    <x v="0"/>
    <x v="0"/>
    <n v="41"/>
    <n v="118"/>
    <n v="2"/>
    <n v="32"/>
    <n v="1"/>
    <n v="28"/>
    <n v="73"/>
    <n v="146"/>
    <n v="11157"/>
    <x v="39"/>
    <x v="126"/>
  </r>
  <r>
    <x v="1"/>
    <n v="0"/>
    <n v="8"/>
    <x v="179"/>
    <n v="3"/>
    <n v="1"/>
    <n v="73"/>
    <n v="146"/>
    <x v="2"/>
    <x v="1"/>
    <n v="28"/>
    <n v="108"/>
    <n v="1"/>
    <n v="96"/>
    <n v="0"/>
    <n v="0"/>
    <n v="124"/>
    <n v="108"/>
    <n v="11240"/>
    <x v="40"/>
    <x v="127"/>
  </r>
  <r>
    <x v="1"/>
    <n v="0"/>
    <n v="8"/>
    <x v="180"/>
    <n v="4"/>
    <n v="1"/>
    <n v="124"/>
    <n v="108"/>
    <x v="0"/>
    <x v="0"/>
    <n v="34"/>
    <n v="108"/>
    <n v="1"/>
    <n v="96"/>
    <n v="1"/>
    <n v="28"/>
    <n v="130"/>
    <n v="136"/>
    <n v="11330"/>
    <x v="40"/>
    <x v="128"/>
  </r>
  <r>
    <x v="1"/>
    <n v="0"/>
    <n v="8"/>
    <x v="181"/>
    <n v="5"/>
    <n v="1"/>
    <n v="130"/>
    <n v="136"/>
    <x v="0"/>
    <x v="0"/>
    <n v="40"/>
    <n v="136"/>
    <n v="2"/>
    <n v="32"/>
    <n v="0"/>
    <n v="0"/>
    <n v="72"/>
    <n v="136"/>
    <n v="11420"/>
    <x v="40"/>
    <x v="129"/>
  </r>
  <r>
    <x v="1"/>
    <n v="0"/>
    <n v="8"/>
    <x v="182"/>
    <n v="6"/>
    <n v="1"/>
    <n v="72"/>
    <n v="136"/>
    <x v="2"/>
    <x v="1"/>
    <n v="27"/>
    <n v="98"/>
    <n v="1"/>
    <n v="96"/>
    <n v="0"/>
    <n v="0"/>
    <n v="123"/>
    <n v="98"/>
    <n v="11503"/>
    <x v="41"/>
    <x v="130"/>
  </r>
  <r>
    <x v="1"/>
    <n v="0"/>
    <n v="8"/>
    <x v="183"/>
    <n v="7"/>
    <n v="0"/>
    <n v="123"/>
    <n v="98"/>
    <x v="1"/>
    <x v="0"/>
    <n v="123"/>
    <n v="98"/>
    <n v="0"/>
    <n v="0"/>
    <n v="0"/>
    <n v="0"/>
    <n v="123"/>
    <n v="98"/>
    <n v="11503"/>
    <x v="41"/>
    <x v="130"/>
  </r>
  <r>
    <x v="2"/>
    <n v="1"/>
    <n v="9"/>
    <x v="184"/>
    <n v="1"/>
    <n v="0"/>
    <n v="123"/>
    <n v="98"/>
    <x v="1"/>
    <x v="0"/>
    <n v="123"/>
    <n v="98"/>
    <n v="0"/>
    <n v="0"/>
    <n v="0"/>
    <n v="0"/>
    <n v="123"/>
    <n v="98"/>
    <n v="11503"/>
    <x v="41"/>
    <x v="130"/>
  </r>
  <r>
    <x v="0"/>
    <n v="0"/>
    <n v="9"/>
    <x v="185"/>
    <n v="2"/>
    <n v="1"/>
    <n v="123"/>
    <n v="98"/>
    <x v="0"/>
    <x v="0"/>
    <n v="33"/>
    <n v="98"/>
    <n v="1"/>
    <n v="96"/>
    <n v="1"/>
    <n v="28"/>
    <n v="129"/>
    <n v="126"/>
    <n v="11593"/>
    <x v="41"/>
    <x v="131"/>
  </r>
  <r>
    <x v="1"/>
    <n v="0"/>
    <n v="9"/>
    <x v="186"/>
    <n v="3"/>
    <n v="1"/>
    <n v="129"/>
    <n v="126"/>
    <x v="0"/>
    <x v="0"/>
    <n v="39"/>
    <n v="126"/>
    <n v="1"/>
    <n v="96"/>
    <n v="0"/>
    <n v="0"/>
    <n v="135"/>
    <n v="126"/>
    <n v="11683"/>
    <x v="41"/>
    <x v="132"/>
  </r>
  <r>
    <x v="1"/>
    <n v="0"/>
    <n v="9"/>
    <x v="187"/>
    <n v="4"/>
    <n v="1"/>
    <n v="135"/>
    <n v="126"/>
    <x v="0"/>
    <x v="0"/>
    <n v="45"/>
    <n v="126"/>
    <n v="2"/>
    <n v="32"/>
    <n v="1"/>
    <n v="28"/>
    <n v="77"/>
    <n v="154"/>
    <n v="11773"/>
    <x v="41"/>
    <x v="133"/>
  </r>
  <r>
    <x v="1"/>
    <n v="0"/>
    <n v="9"/>
    <x v="188"/>
    <n v="5"/>
    <n v="1"/>
    <n v="77"/>
    <n v="154"/>
    <x v="2"/>
    <x v="1"/>
    <n v="32"/>
    <n v="116"/>
    <n v="1"/>
    <n v="96"/>
    <n v="0"/>
    <n v="0"/>
    <n v="128"/>
    <n v="116"/>
    <n v="11856"/>
    <x v="42"/>
    <x v="134"/>
  </r>
  <r>
    <x v="1"/>
    <n v="0"/>
    <n v="9"/>
    <x v="189"/>
    <n v="6"/>
    <n v="1"/>
    <n v="128"/>
    <n v="116"/>
    <x v="0"/>
    <x v="0"/>
    <n v="38"/>
    <n v="116"/>
    <n v="1"/>
    <n v="96"/>
    <n v="0"/>
    <n v="0"/>
    <n v="134"/>
    <n v="116"/>
    <n v="11946"/>
    <x v="42"/>
    <x v="135"/>
  </r>
  <r>
    <x v="1"/>
    <n v="0"/>
    <n v="9"/>
    <x v="190"/>
    <n v="7"/>
    <n v="0"/>
    <n v="134"/>
    <n v="116"/>
    <x v="1"/>
    <x v="0"/>
    <n v="134"/>
    <n v="116"/>
    <n v="0"/>
    <n v="0"/>
    <n v="0"/>
    <n v="0"/>
    <n v="134"/>
    <n v="116"/>
    <n v="11946"/>
    <x v="42"/>
    <x v="135"/>
  </r>
  <r>
    <x v="1"/>
    <n v="0"/>
    <n v="9"/>
    <x v="191"/>
    <n v="1"/>
    <n v="0"/>
    <n v="134"/>
    <n v="116"/>
    <x v="1"/>
    <x v="0"/>
    <n v="134"/>
    <n v="116"/>
    <n v="0"/>
    <n v="0"/>
    <n v="0"/>
    <n v="0"/>
    <n v="134"/>
    <n v="116"/>
    <n v="11946"/>
    <x v="42"/>
    <x v="135"/>
  </r>
  <r>
    <x v="1"/>
    <n v="0"/>
    <n v="9"/>
    <x v="192"/>
    <n v="2"/>
    <n v="1"/>
    <n v="134"/>
    <n v="116"/>
    <x v="0"/>
    <x v="0"/>
    <n v="44"/>
    <n v="116"/>
    <n v="2"/>
    <n v="32"/>
    <n v="1"/>
    <n v="28"/>
    <n v="76"/>
    <n v="144"/>
    <n v="12036"/>
    <x v="42"/>
    <x v="136"/>
  </r>
  <r>
    <x v="1"/>
    <n v="0"/>
    <n v="9"/>
    <x v="193"/>
    <n v="3"/>
    <n v="1"/>
    <n v="76"/>
    <n v="144"/>
    <x v="2"/>
    <x v="1"/>
    <n v="31"/>
    <n v="106"/>
    <n v="1"/>
    <n v="96"/>
    <n v="0"/>
    <n v="0"/>
    <n v="127"/>
    <n v="106"/>
    <n v="12119"/>
    <x v="43"/>
    <x v="137"/>
  </r>
  <r>
    <x v="1"/>
    <n v="0"/>
    <n v="9"/>
    <x v="194"/>
    <n v="4"/>
    <n v="1"/>
    <n v="127"/>
    <n v="106"/>
    <x v="0"/>
    <x v="0"/>
    <n v="37"/>
    <n v="106"/>
    <n v="1"/>
    <n v="96"/>
    <n v="1"/>
    <n v="28"/>
    <n v="133"/>
    <n v="134"/>
    <n v="12209"/>
    <x v="43"/>
    <x v="138"/>
  </r>
  <r>
    <x v="1"/>
    <n v="0"/>
    <n v="9"/>
    <x v="195"/>
    <n v="5"/>
    <n v="1"/>
    <n v="133"/>
    <n v="134"/>
    <x v="0"/>
    <x v="0"/>
    <n v="43"/>
    <n v="134"/>
    <n v="2"/>
    <n v="32"/>
    <n v="0"/>
    <n v="0"/>
    <n v="75"/>
    <n v="134"/>
    <n v="12299"/>
    <x v="43"/>
    <x v="139"/>
  </r>
  <r>
    <x v="1"/>
    <n v="0"/>
    <n v="9"/>
    <x v="196"/>
    <n v="6"/>
    <n v="1"/>
    <n v="75"/>
    <n v="134"/>
    <x v="2"/>
    <x v="1"/>
    <n v="30"/>
    <n v="96"/>
    <n v="1"/>
    <n v="96"/>
    <n v="0"/>
    <n v="0"/>
    <n v="126"/>
    <n v="96"/>
    <n v="12382"/>
    <x v="44"/>
    <x v="140"/>
  </r>
  <r>
    <x v="1"/>
    <n v="0"/>
    <n v="9"/>
    <x v="197"/>
    <n v="7"/>
    <n v="0"/>
    <n v="126"/>
    <n v="96"/>
    <x v="1"/>
    <x v="0"/>
    <n v="126"/>
    <n v="96"/>
    <n v="0"/>
    <n v="0"/>
    <n v="0"/>
    <n v="0"/>
    <n v="126"/>
    <n v="96"/>
    <n v="12382"/>
    <x v="44"/>
    <x v="140"/>
  </r>
  <r>
    <x v="1"/>
    <n v="0"/>
    <n v="9"/>
    <x v="198"/>
    <n v="1"/>
    <n v="0"/>
    <n v="126"/>
    <n v="96"/>
    <x v="1"/>
    <x v="0"/>
    <n v="126"/>
    <n v="96"/>
    <n v="0"/>
    <n v="0"/>
    <n v="0"/>
    <n v="0"/>
    <n v="126"/>
    <n v="96"/>
    <n v="12382"/>
    <x v="44"/>
    <x v="140"/>
  </r>
  <r>
    <x v="1"/>
    <n v="0"/>
    <n v="9"/>
    <x v="199"/>
    <n v="2"/>
    <n v="1"/>
    <n v="126"/>
    <n v="96"/>
    <x v="0"/>
    <x v="0"/>
    <n v="36"/>
    <n v="96"/>
    <n v="1"/>
    <n v="96"/>
    <n v="1"/>
    <n v="28"/>
    <n v="132"/>
    <n v="124"/>
    <n v="12472"/>
    <x v="44"/>
    <x v="141"/>
  </r>
  <r>
    <x v="1"/>
    <n v="0"/>
    <n v="9"/>
    <x v="200"/>
    <n v="3"/>
    <n v="1"/>
    <n v="132"/>
    <n v="124"/>
    <x v="0"/>
    <x v="0"/>
    <n v="42"/>
    <n v="124"/>
    <n v="2"/>
    <n v="32"/>
    <n v="0"/>
    <n v="0"/>
    <n v="74"/>
    <n v="124"/>
    <n v="12562"/>
    <x v="44"/>
    <x v="142"/>
  </r>
  <r>
    <x v="1"/>
    <n v="0"/>
    <n v="9"/>
    <x v="201"/>
    <n v="4"/>
    <n v="1"/>
    <n v="74"/>
    <n v="124"/>
    <x v="2"/>
    <x v="1"/>
    <n v="29"/>
    <n v="86"/>
    <n v="1"/>
    <n v="96"/>
    <n v="1"/>
    <n v="28"/>
    <n v="125"/>
    <n v="114"/>
    <n v="12645"/>
    <x v="45"/>
    <x v="143"/>
  </r>
  <r>
    <x v="1"/>
    <n v="0"/>
    <n v="9"/>
    <x v="202"/>
    <n v="5"/>
    <n v="1"/>
    <n v="125"/>
    <n v="114"/>
    <x v="0"/>
    <x v="0"/>
    <n v="35"/>
    <n v="114"/>
    <n v="1"/>
    <n v="96"/>
    <n v="0"/>
    <n v="0"/>
    <n v="131"/>
    <n v="114"/>
    <n v="12735"/>
    <x v="45"/>
    <x v="144"/>
  </r>
  <r>
    <x v="1"/>
    <n v="0"/>
    <n v="9"/>
    <x v="203"/>
    <n v="6"/>
    <n v="1"/>
    <n v="131"/>
    <n v="114"/>
    <x v="0"/>
    <x v="0"/>
    <n v="41"/>
    <n v="114"/>
    <n v="2"/>
    <n v="32"/>
    <n v="0"/>
    <n v="0"/>
    <n v="73"/>
    <n v="114"/>
    <n v="12825"/>
    <x v="45"/>
    <x v="145"/>
  </r>
  <r>
    <x v="1"/>
    <n v="0"/>
    <n v="9"/>
    <x v="204"/>
    <n v="7"/>
    <n v="0"/>
    <n v="73"/>
    <n v="114"/>
    <x v="1"/>
    <x v="0"/>
    <n v="73"/>
    <n v="114"/>
    <n v="0"/>
    <n v="0"/>
    <n v="0"/>
    <n v="0"/>
    <n v="73"/>
    <n v="114"/>
    <n v="12825"/>
    <x v="45"/>
    <x v="145"/>
  </r>
  <r>
    <x v="1"/>
    <n v="0"/>
    <n v="9"/>
    <x v="205"/>
    <n v="1"/>
    <n v="0"/>
    <n v="73"/>
    <n v="114"/>
    <x v="1"/>
    <x v="0"/>
    <n v="73"/>
    <n v="114"/>
    <n v="0"/>
    <n v="0"/>
    <n v="0"/>
    <n v="0"/>
    <n v="73"/>
    <n v="114"/>
    <n v="12825"/>
    <x v="45"/>
    <x v="145"/>
  </r>
  <r>
    <x v="1"/>
    <n v="0"/>
    <n v="9"/>
    <x v="206"/>
    <n v="2"/>
    <n v="1"/>
    <n v="73"/>
    <n v="114"/>
    <x v="2"/>
    <x v="1"/>
    <n v="28"/>
    <n v="76"/>
    <n v="1"/>
    <n v="96"/>
    <n v="1"/>
    <n v="28"/>
    <n v="124"/>
    <n v="104"/>
    <n v="12908"/>
    <x v="46"/>
    <x v="146"/>
  </r>
  <r>
    <x v="1"/>
    <n v="0"/>
    <n v="9"/>
    <x v="207"/>
    <n v="3"/>
    <n v="1"/>
    <n v="124"/>
    <n v="104"/>
    <x v="0"/>
    <x v="0"/>
    <n v="34"/>
    <n v="104"/>
    <n v="1"/>
    <n v="96"/>
    <n v="0"/>
    <n v="0"/>
    <n v="130"/>
    <n v="104"/>
    <n v="12998"/>
    <x v="46"/>
    <x v="147"/>
  </r>
  <r>
    <x v="1"/>
    <n v="0"/>
    <n v="9"/>
    <x v="208"/>
    <n v="4"/>
    <n v="1"/>
    <n v="130"/>
    <n v="104"/>
    <x v="0"/>
    <x v="0"/>
    <n v="40"/>
    <n v="104"/>
    <n v="2"/>
    <n v="32"/>
    <n v="1"/>
    <n v="28"/>
    <n v="72"/>
    <n v="132"/>
    <n v="13088"/>
    <x v="46"/>
    <x v="148"/>
  </r>
  <r>
    <x v="1"/>
    <n v="0"/>
    <n v="9"/>
    <x v="209"/>
    <n v="5"/>
    <n v="1"/>
    <n v="72"/>
    <n v="132"/>
    <x v="2"/>
    <x v="1"/>
    <n v="27"/>
    <n v="94"/>
    <n v="1"/>
    <n v="96"/>
    <n v="0"/>
    <n v="0"/>
    <n v="123"/>
    <n v="94"/>
    <n v="13171"/>
    <x v="47"/>
    <x v="149"/>
  </r>
  <r>
    <x v="1"/>
    <n v="0"/>
    <n v="9"/>
    <x v="210"/>
    <n v="6"/>
    <n v="1"/>
    <n v="123"/>
    <n v="94"/>
    <x v="0"/>
    <x v="0"/>
    <n v="33"/>
    <n v="94"/>
    <n v="1"/>
    <n v="96"/>
    <n v="0"/>
    <n v="0"/>
    <n v="129"/>
    <n v="94"/>
    <n v="13261"/>
    <x v="47"/>
    <x v="150"/>
  </r>
  <r>
    <x v="1"/>
    <n v="0"/>
    <n v="9"/>
    <x v="211"/>
    <n v="7"/>
    <n v="0"/>
    <n v="129"/>
    <n v="94"/>
    <x v="1"/>
    <x v="0"/>
    <n v="129"/>
    <n v="94"/>
    <n v="0"/>
    <n v="0"/>
    <n v="0"/>
    <n v="0"/>
    <n v="129"/>
    <n v="94"/>
    <n v="13261"/>
    <x v="47"/>
    <x v="150"/>
  </r>
  <r>
    <x v="1"/>
    <n v="0"/>
    <n v="9"/>
    <x v="212"/>
    <n v="1"/>
    <n v="0"/>
    <n v="129"/>
    <n v="94"/>
    <x v="1"/>
    <x v="0"/>
    <n v="129"/>
    <n v="94"/>
    <n v="0"/>
    <n v="0"/>
    <n v="0"/>
    <n v="0"/>
    <n v="129"/>
    <n v="94"/>
    <n v="13261"/>
    <x v="47"/>
    <x v="150"/>
  </r>
  <r>
    <x v="1"/>
    <n v="0"/>
    <n v="9"/>
    <x v="213"/>
    <n v="2"/>
    <n v="1"/>
    <n v="129"/>
    <n v="94"/>
    <x v="0"/>
    <x v="0"/>
    <n v="39"/>
    <n v="94"/>
    <n v="1"/>
    <n v="96"/>
    <n v="1"/>
    <n v="28"/>
    <n v="135"/>
    <n v="122"/>
    <n v="13351"/>
    <x v="47"/>
    <x v="151"/>
  </r>
  <r>
    <x v="0"/>
    <n v="1"/>
    <n v="10"/>
    <x v="214"/>
    <n v="3"/>
    <n v="1"/>
    <n v="135"/>
    <n v="122"/>
    <x v="0"/>
    <x v="0"/>
    <n v="45"/>
    <n v="122"/>
    <n v="2"/>
    <n v="32"/>
    <n v="0"/>
    <n v="0"/>
    <n v="77"/>
    <n v="122"/>
    <n v="13441"/>
    <x v="47"/>
    <x v="152"/>
  </r>
  <r>
    <x v="1"/>
    <n v="0"/>
    <n v="10"/>
    <x v="215"/>
    <n v="4"/>
    <n v="1"/>
    <n v="77"/>
    <n v="122"/>
    <x v="2"/>
    <x v="1"/>
    <n v="32"/>
    <n v="84"/>
    <n v="1"/>
    <n v="96"/>
    <n v="1"/>
    <n v="28"/>
    <n v="128"/>
    <n v="112"/>
    <n v="13524"/>
    <x v="48"/>
    <x v="153"/>
  </r>
  <r>
    <x v="1"/>
    <n v="0"/>
    <n v="10"/>
    <x v="216"/>
    <n v="5"/>
    <n v="1"/>
    <n v="128"/>
    <n v="112"/>
    <x v="0"/>
    <x v="0"/>
    <n v="38"/>
    <n v="112"/>
    <n v="1"/>
    <n v="96"/>
    <n v="0"/>
    <n v="0"/>
    <n v="134"/>
    <n v="112"/>
    <n v="13614"/>
    <x v="48"/>
    <x v="154"/>
  </r>
  <r>
    <x v="1"/>
    <n v="0"/>
    <n v="10"/>
    <x v="217"/>
    <n v="6"/>
    <n v="1"/>
    <n v="134"/>
    <n v="112"/>
    <x v="0"/>
    <x v="0"/>
    <n v="44"/>
    <n v="112"/>
    <n v="2"/>
    <n v="32"/>
    <n v="0"/>
    <n v="0"/>
    <n v="76"/>
    <n v="112"/>
    <n v="13704"/>
    <x v="48"/>
    <x v="155"/>
  </r>
  <r>
    <x v="1"/>
    <n v="0"/>
    <n v="10"/>
    <x v="218"/>
    <n v="7"/>
    <n v="0"/>
    <n v="76"/>
    <n v="112"/>
    <x v="1"/>
    <x v="0"/>
    <n v="76"/>
    <n v="112"/>
    <n v="0"/>
    <n v="0"/>
    <n v="0"/>
    <n v="0"/>
    <n v="76"/>
    <n v="112"/>
    <n v="13704"/>
    <x v="48"/>
    <x v="155"/>
  </r>
  <r>
    <x v="1"/>
    <n v="0"/>
    <n v="10"/>
    <x v="219"/>
    <n v="1"/>
    <n v="0"/>
    <n v="76"/>
    <n v="112"/>
    <x v="1"/>
    <x v="0"/>
    <n v="76"/>
    <n v="112"/>
    <n v="0"/>
    <n v="0"/>
    <n v="0"/>
    <n v="0"/>
    <n v="76"/>
    <n v="112"/>
    <n v="13704"/>
    <x v="48"/>
    <x v="155"/>
  </r>
  <r>
    <x v="1"/>
    <n v="0"/>
    <n v="10"/>
    <x v="220"/>
    <n v="2"/>
    <n v="1"/>
    <n v="76"/>
    <n v="112"/>
    <x v="2"/>
    <x v="1"/>
    <n v="31"/>
    <n v="74"/>
    <n v="1"/>
    <n v="96"/>
    <n v="1"/>
    <n v="28"/>
    <n v="127"/>
    <n v="102"/>
    <n v="13787"/>
    <x v="49"/>
    <x v="156"/>
  </r>
  <r>
    <x v="1"/>
    <n v="0"/>
    <n v="10"/>
    <x v="221"/>
    <n v="3"/>
    <n v="1"/>
    <n v="127"/>
    <n v="102"/>
    <x v="0"/>
    <x v="0"/>
    <n v="37"/>
    <n v="102"/>
    <n v="1"/>
    <n v="96"/>
    <n v="0"/>
    <n v="0"/>
    <n v="133"/>
    <n v="102"/>
    <n v="13877"/>
    <x v="49"/>
    <x v="157"/>
  </r>
  <r>
    <x v="1"/>
    <n v="0"/>
    <n v="10"/>
    <x v="222"/>
    <n v="4"/>
    <n v="1"/>
    <n v="133"/>
    <n v="102"/>
    <x v="0"/>
    <x v="0"/>
    <n v="43"/>
    <n v="102"/>
    <n v="2"/>
    <n v="32"/>
    <n v="1"/>
    <n v="28"/>
    <n v="75"/>
    <n v="130"/>
    <n v="13967"/>
    <x v="49"/>
    <x v="158"/>
  </r>
  <r>
    <x v="1"/>
    <n v="0"/>
    <n v="10"/>
    <x v="223"/>
    <n v="5"/>
    <n v="1"/>
    <n v="75"/>
    <n v="130"/>
    <x v="2"/>
    <x v="1"/>
    <n v="30"/>
    <n v="92"/>
    <n v="1"/>
    <n v="96"/>
    <n v="0"/>
    <n v="0"/>
    <n v="126"/>
    <n v="92"/>
    <n v="14050"/>
    <x v="50"/>
    <x v="159"/>
  </r>
  <r>
    <x v="1"/>
    <n v="0"/>
    <n v="10"/>
    <x v="224"/>
    <n v="6"/>
    <n v="1"/>
    <n v="126"/>
    <n v="92"/>
    <x v="0"/>
    <x v="0"/>
    <n v="36"/>
    <n v="92"/>
    <n v="1"/>
    <n v="96"/>
    <n v="0"/>
    <n v="0"/>
    <n v="132"/>
    <n v="92"/>
    <n v="14140"/>
    <x v="50"/>
    <x v="160"/>
  </r>
  <r>
    <x v="1"/>
    <n v="0"/>
    <n v="10"/>
    <x v="225"/>
    <n v="7"/>
    <n v="0"/>
    <n v="132"/>
    <n v="92"/>
    <x v="1"/>
    <x v="0"/>
    <n v="132"/>
    <n v="92"/>
    <n v="0"/>
    <n v="0"/>
    <n v="0"/>
    <n v="0"/>
    <n v="132"/>
    <n v="92"/>
    <n v="14140"/>
    <x v="50"/>
    <x v="160"/>
  </r>
  <r>
    <x v="1"/>
    <n v="0"/>
    <n v="10"/>
    <x v="226"/>
    <n v="1"/>
    <n v="0"/>
    <n v="132"/>
    <n v="92"/>
    <x v="1"/>
    <x v="0"/>
    <n v="132"/>
    <n v="92"/>
    <n v="0"/>
    <n v="0"/>
    <n v="0"/>
    <n v="0"/>
    <n v="132"/>
    <n v="92"/>
    <n v="14140"/>
    <x v="50"/>
    <x v="160"/>
  </r>
  <r>
    <x v="1"/>
    <n v="0"/>
    <n v="10"/>
    <x v="227"/>
    <n v="2"/>
    <n v="1"/>
    <n v="132"/>
    <n v="92"/>
    <x v="0"/>
    <x v="0"/>
    <n v="42"/>
    <n v="92"/>
    <n v="2"/>
    <n v="32"/>
    <n v="1"/>
    <n v="28"/>
    <n v="74"/>
    <n v="120"/>
    <n v="14230"/>
    <x v="50"/>
    <x v="161"/>
  </r>
  <r>
    <x v="1"/>
    <n v="0"/>
    <n v="10"/>
    <x v="228"/>
    <n v="3"/>
    <n v="1"/>
    <n v="74"/>
    <n v="120"/>
    <x v="2"/>
    <x v="1"/>
    <n v="29"/>
    <n v="82"/>
    <n v="1"/>
    <n v="96"/>
    <n v="0"/>
    <n v="0"/>
    <n v="125"/>
    <n v="82"/>
    <n v="14313"/>
    <x v="51"/>
    <x v="162"/>
  </r>
  <r>
    <x v="1"/>
    <n v="0"/>
    <n v="10"/>
    <x v="229"/>
    <n v="4"/>
    <n v="1"/>
    <n v="125"/>
    <n v="82"/>
    <x v="0"/>
    <x v="0"/>
    <n v="35"/>
    <n v="82"/>
    <n v="1"/>
    <n v="96"/>
    <n v="1"/>
    <n v="28"/>
    <n v="131"/>
    <n v="110"/>
    <n v="14403"/>
    <x v="51"/>
    <x v="163"/>
  </r>
  <r>
    <x v="1"/>
    <n v="0"/>
    <n v="10"/>
    <x v="230"/>
    <n v="5"/>
    <n v="1"/>
    <n v="131"/>
    <n v="110"/>
    <x v="0"/>
    <x v="0"/>
    <n v="41"/>
    <n v="110"/>
    <n v="2"/>
    <n v="32"/>
    <n v="0"/>
    <n v="0"/>
    <n v="73"/>
    <n v="110"/>
    <n v="14493"/>
    <x v="51"/>
    <x v="164"/>
  </r>
  <r>
    <x v="1"/>
    <n v="0"/>
    <n v="10"/>
    <x v="231"/>
    <n v="6"/>
    <n v="1"/>
    <n v="73"/>
    <n v="110"/>
    <x v="2"/>
    <x v="1"/>
    <n v="28"/>
    <n v="72"/>
    <n v="1"/>
    <n v="96"/>
    <n v="0"/>
    <n v="0"/>
    <n v="124"/>
    <n v="72"/>
    <n v="14576"/>
    <x v="52"/>
    <x v="165"/>
  </r>
  <r>
    <x v="1"/>
    <n v="0"/>
    <n v="10"/>
    <x v="232"/>
    <n v="7"/>
    <n v="0"/>
    <n v="124"/>
    <n v="72"/>
    <x v="1"/>
    <x v="0"/>
    <n v="124"/>
    <n v="72"/>
    <n v="0"/>
    <n v="0"/>
    <n v="0"/>
    <n v="0"/>
    <n v="124"/>
    <n v="72"/>
    <n v="14576"/>
    <x v="52"/>
    <x v="165"/>
  </r>
  <r>
    <x v="1"/>
    <n v="0"/>
    <n v="10"/>
    <x v="233"/>
    <n v="1"/>
    <n v="0"/>
    <n v="124"/>
    <n v="72"/>
    <x v="1"/>
    <x v="0"/>
    <n v="124"/>
    <n v="72"/>
    <n v="0"/>
    <n v="0"/>
    <n v="0"/>
    <n v="0"/>
    <n v="124"/>
    <n v="72"/>
    <n v="14576"/>
    <x v="52"/>
    <x v="165"/>
  </r>
  <r>
    <x v="1"/>
    <n v="0"/>
    <n v="10"/>
    <x v="234"/>
    <n v="2"/>
    <n v="1"/>
    <n v="124"/>
    <n v="72"/>
    <x v="0"/>
    <x v="0"/>
    <n v="34"/>
    <n v="72"/>
    <n v="1"/>
    <n v="96"/>
    <n v="1"/>
    <n v="28"/>
    <n v="130"/>
    <n v="100"/>
    <n v="14666"/>
    <x v="52"/>
    <x v="166"/>
  </r>
  <r>
    <x v="1"/>
    <n v="0"/>
    <n v="10"/>
    <x v="235"/>
    <n v="3"/>
    <n v="1"/>
    <n v="130"/>
    <n v="100"/>
    <x v="0"/>
    <x v="0"/>
    <n v="40"/>
    <n v="100"/>
    <n v="2"/>
    <n v="32"/>
    <n v="0"/>
    <n v="0"/>
    <n v="72"/>
    <n v="100"/>
    <n v="14756"/>
    <x v="52"/>
    <x v="167"/>
  </r>
  <r>
    <x v="1"/>
    <n v="0"/>
    <n v="10"/>
    <x v="236"/>
    <n v="4"/>
    <n v="1"/>
    <n v="72"/>
    <n v="100"/>
    <x v="2"/>
    <x v="1"/>
    <n v="27"/>
    <n v="62"/>
    <n v="1"/>
    <n v="96"/>
    <n v="1"/>
    <n v="28"/>
    <n v="123"/>
    <n v="90"/>
    <n v="14839"/>
    <x v="53"/>
    <x v="168"/>
  </r>
  <r>
    <x v="1"/>
    <n v="0"/>
    <n v="10"/>
    <x v="237"/>
    <n v="5"/>
    <n v="1"/>
    <n v="123"/>
    <n v="90"/>
    <x v="0"/>
    <x v="0"/>
    <n v="33"/>
    <n v="90"/>
    <n v="1"/>
    <n v="96"/>
    <n v="0"/>
    <n v="0"/>
    <n v="129"/>
    <n v="90"/>
    <n v="14929"/>
    <x v="53"/>
    <x v="169"/>
  </r>
  <r>
    <x v="1"/>
    <n v="0"/>
    <n v="10"/>
    <x v="238"/>
    <n v="6"/>
    <n v="1"/>
    <n v="129"/>
    <n v="90"/>
    <x v="0"/>
    <x v="0"/>
    <n v="39"/>
    <n v="90"/>
    <n v="1"/>
    <n v="96"/>
    <n v="0"/>
    <n v="0"/>
    <n v="135"/>
    <n v="90"/>
    <n v="15019"/>
    <x v="53"/>
    <x v="170"/>
  </r>
  <r>
    <x v="1"/>
    <n v="0"/>
    <n v="10"/>
    <x v="239"/>
    <n v="7"/>
    <n v="0"/>
    <n v="135"/>
    <n v="90"/>
    <x v="1"/>
    <x v="0"/>
    <n v="135"/>
    <n v="90"/>
    <n v="0"/>
    <n v="0"/>
    <n v="0"/>
    <n v="0"/>
    <n v="135"/>
    <n v="90"/>
    <n v="15019"/>
    <x v="53"/>
    <x v="170"/>
  </r>
  <r>
    <x v="1"/>
    <n v="0"/>
    <n v="10"/>
    <x v="240"/>
    <n v="1"/>
    <n v="0"/>
    <n v="135"/>
    <n v="90"/>
    <x v="1"/>
    <x v="0"/>
    <n v="135"/>
    <n v="90"/>
    <n v="0"/>
    <n v="0"/>
    <n v="0"/>
    <n v="0"/>
    <n v="135"/>
    <n v="90"/>
    <n v="15019"/>
    <x v="53"/>
    <x v="170"/>
  </r>
  <r>
    <x v="1"/>
    <n v="0"/>
    <n v="10"/>
    <x v="241"/>
    <n v="2"/>
    <n v="1"/>
    <n v="135"/>
    <n v="90"/>
    <x v="0"/>
    <x v="0"/>
    <n v="45"/>
    <n v="90"/>
    <n v="2"/>
    <n v="32"/>
    <n v="1"/>
    <n v="28"/>
    <n v="77"/>
    <n v="118"/>
    <n v="15109"/>
    <x v="53"/>
    <x v="171"/>
  </r>
  <r>
    <x v="1"/>
    <n v="0"/>
    <n v="10"/>
    <x v="242"/>
    <n v="3"/>
    <n v="1"/>
    <n v="77"/>
    <n v="118"/>
    <x v="2"/>
    <x v="1"/>
    <n v="32"/>
    <n v="80"/>
    <n v="1"/>
    <n v="96"/>
    <n v="0"/>
    <n v="0"/>
    <n v="128"/>
    <n v="80"/>
    <n v="15192"/>
    <x v="54"/>
    <x v="172"/>
  </r>
  <r>
    <x v="1"/>
    <n v="0"/>
    <n v="10"/>
    <x v="243"/>
    <n v="4"/>
    <n v="1"/>
    <n v="128"/>
    <n v="80"/>
    <x v="0"/>
    <x v="0"/>
    <n v="38"/>
    <n v="80"/>
    <n v="1"/>
    <n v="96"/>
    <n v="1"/>
    <n v="28"/>
    <n v="134"/>
    <n v="108"/>
    <n v="15282"/>
    <x v="54"/>
    <x v="173"/>
  </r>
  <r>
    <x v="1"/>
    <n v="0"/>
    <n v="10"/>
    <x v="244"/>
    <n v="5"/>
    <n v="1"/>
    <n v="134"/>
    <n v="108"/>
    <x v="0"/>
    <x v="0"/>
    <n v="44"/>
    <n v="108"/>
    <n v="2"/>
    <n v="32"/>
    <n v="0"/>
    <n v="0"/>
    <n v="76"/>
    <n v="108"/>
    <n v="15372"/>
    <x v="54"/>
    <x v="174"/>
  </r>
  <r>
    <x v="0"/>
    <n v="1"/>
    <n v="11"/>
    <x v="245"/>
    <n v="6"/>
    <n v="1"/>
    <n v="76"/>
    <n v="108"/>
    <x v="2"/>
    <x v="1"/>
    <n v="31"/>
    <n v="70"/>
    <n v="1"/>
    <n v="96"/>
    <n v="0"/>
    <n v="0"/>
    <n v="127"/>
    <n v="70"/>
    <n v="15455"/>
    <x v="55"/>
    <x v="175"/>
  </r>
  <r>
    <x v="1"/>
    <n v="0"/>
    <n v="11"/>
    <x v="246"/>
    <n v="7"/>
    <n v="0"/>
    <n v="127"/>
    <n v="70"/>
    <x v="1"/>
    <x v="0"/>
    <n v="127"/>
    <n v="70"/>
    <n v="0"/>
    <n v="0"/>
    <n v="0"/>
    <n v="0"/>
    <n v="127"/>
    <n v="70"/>
    <n v="15455"/>
    <x v="55"/>
    <x v="175"/>
  </r>
  <r>
    <x v="1"/>
    <n v="0"/>
    <n v="11"/>
    <x v="247"/>
    <n v="1"/>
    <n v="0"/>
    <n v="127"/>
    <n v="70"/>
    <x v="1"/>
    <x v="0"/>
    <n v="127"/>
    <n v="70"/>
    <n v="0"/>
    <n v="0"/>
    <n v="0"/>
    <n v="0"/>
    <n v="127"/>
    <n v="70"/>
    <n v="15455"/>
    <x v="55"/>
    <x v="175"/>
  </r>
  <r>
    <x v="1"/>
    <n v="0"/>
    <n v="11"/>
    <x v="248"/>
    <n v="2"/>
    <n v="1"/>
    <n v="127"/>
    <n v="70"/>
    <x v="0"/>
    <x v="0"/>
    <n v="37"/>
    <n v="70"/>
    <n v="1"/>
    <n v="96"/>
    <n v="1"/>
    <n v="28"/>
    <n v="133"/>
    <n v="98"/>
    <n v="15545"/>
    <x v="55"/>
    <x v="176"/>
  </r>
  <r>
    <x v="1"/>
    <n v="0"/>
    <n v="11"/>
    <x v="249"/>
    <n v="3"/>
    <n v="1"/>
    <n v="133"/>
    <n v="98"/>
    <x v="0"/>
    <x v="0"/>
    <n v="43"/>
    <n v="98"/>
    <n v="2"/>
    <n v="32"/>
    <n v="0"/>
    <n v="0"/>
    <n v="75"/>
    <n v="98"/>
    <n v="15635"/>
    <x v="55"/>
    <x v="177"/>
  </r>
  <r>
    <x v="1"/>
    <n v="0"/>
    <n v="11"/>
    <x v="250"/>
    <n v="4"/>
    <n v="1"/>
    <n v="75"/>
    <n v="98"/>
    <x v="2"/>
    <x v="1"/>
    <n v="30"/>
    <n v="60"/>
    <n v="1"/>
    <n v="96"/>
    <n v="1"/>
    <n v="28"/>
    <n v="126"/>
    <n v="88"/>
    <n v="15718"/>
    <x v="56"/>
    <x v="178"/>
  </r>
  <r>
    <x v="1"/>
    <n v="0"/>
    <n v="11"/>
    <x v="251"/>
    <n v="5"/>
    <n v="1"/>
    <n v="126"/>
    <n v="88"/>
    <x v="0"/>
    <x v="0"/>
    <n v="36"/>
    <n v="88"/>
    <n v="1"/>
    <n v="96"/>
    <n v="0"/>
    <n v="0"/>
    <n v="132"/>
    <n v="88"/>
    <n v="15808"/>
    <x v="56"/>
    <x v="179"/>
  </r>
  <r>
    <x v="1"/>
    <n v="0"/>
    <n v="11"/>
    <x v="252"/>
    <n v="6"/>
    <n v="1"/>
    <n v="132"/>
    <n v="88"/>
    <x v="0"/>
    <x v="0"/>
    <n v="42"/>
    <n v="88"/>
    <n v="2"/>
    <n v="32"/>
    <n v="0"/>
    <n v="0"/>
    <n v="74"/>
    <n v="88"/>
    <n v="15898"/>
    <x v="56"/>
    <x v="180"/>
  </r>
  <r>
    <x v="1"/>
    <n v="0"/>
    <n v="11"/>
    <x v="253"/>
    <n v="7"/>
    <n v="0"/>
    <n v="74"/>
    <n v="88"/>
    <x v="1"/>
    <x v="0"/>
    <n v="74"/>
    <n v="88"/>
    <n v="0"/>
    <n v="0"/>
    <n v="0"/>
    <n v="0"/>
    <n v="74"/>
    <n v="88"/>
    <n v="15898"/>
    <x v="56"/>
    <x v="180"/>
  </r>
  <r>
    <x v="1"/>
    <n v="0"/>
    <n v="11"/>
    <x v="254"/>
    <n v="1"/>
    <n v="0"/>
    <n v="74"/>
    <n v="88"/>
    <x v="1"/>
    <x v="0"/>
    <n v="74"/>
    <n v="88"/>
    <n v="0"/>
    <n v="0"/>
    <n v="0"/>
    <n v="0"/>
    <n v="74"/>
    <n v="88"/>
    <n v="15898"/>
    <x v="56"/>
    <x v="180"/>
  </r>
  <r>
    <x v="1"/>
    <n v="0"/>
    <n v="11"/>
    <x v="255"/>
    <n v="2"/>
    <n v="1"/>
    <n v="74"/>
    <n v="88"/>
    <x v="2"/>
    <x v="1"/>
    <n v="29"/>
    <n v="50"/>
    <n v="1"/>
    <n v="96"/>
    <n v="1"/>
    <n v="28"/>
    <n v="125"/>
    <n v="78"/>
    <n v="15981"/>
    <x v="57"/>
    <x v="181"/>
  </r>
  <r>
    <x v="1"/>
    <n v="0"/>
    <n v="11"/>
    <x v="256"/>
    <n v="3"/>
    <n v="1"/>
    <n v="125"/>
    <n v="78"/>
    <x v="0"/>
    <x v="0"/>
    <n v="35"/>
    <n v="78"/>
    <n v="1"/>
    <n v="96"/>
    <n v="0"/>
    <n v="0"/>
    <n v="131"/>
    <n v="78"/>
    <n v="16071"/>
    <x v="57"/>
    <x v="182"/>
  </r>
  <r>
    <x v="1"/>
    <n v="0"/>
    <n v="11"/>
    <x v="257"/>
    <n v="4"/>
    <n v="1"/>
    <n v="131"/>
    <n v="78"/>
    <x v="0"/>
    <x v="0"/>
    <n v="41"/>
    <n v="78"/>
    <n v="2"/>
    <n v="32"/>
    <n v="1"/>
    <n v="28"/>
    <n v="73"/>
    <n v="106"/>
    <n v="16161"/>
    <x v="57"/>
    <x v="183"/>
  </r>
  <r>
    <x v="1"/>
    <n v="0"/>
    <n v="11"/>
    <x v="258"/>
    <n v="5"/>
    <n v="1"/>
    <n v="73"/>
    <n v="106"/>
    <x v="2"/>
    <x v="1"/>
    <n v="28"/>
    <n v="68"/>
    <n v="1"/>
    <n v="96"/>
    <n v="0"/>
    <n v="0"/>
    <n v="124"/>
    <n v="68"/>
    <n v="16244"/>
    <x v="58"/>
    <x v="184"/>
  </r>
  <r>
    <x v="1"/>
    <n v="0"/>
    <n v="11"/>
    <x v="259"/>
    <n v="6"/>
    <n v="1"/>
    <n v="124"/>
    <n v="68"/>
    <x v="0"/>
    <x v="0"/>
    <n v="34"/>
    <n v="68"/>
    <n v="1"/>
    <n v="96"/>
    <n v="0"/>
    <n v="0"/>
    <n v="130"/>
    <n v="68"/>
    <n v="16334"/>
    <x v="58"/>
    <x v="185"/>
  </r>
  <r>
    <x v="1"/>
    <n v="0"/>
    <n v="11"/>
    <x v="260"/>
    <n v="7"/>
    <n v="0"/>
    <n v="130"/>
    <n v="68"/>
    <x v="1"/>
    <x v="0"/>
    <n v="130"/>
    <n v="68"/>
    <n v="0"/>
    <n v="0"/>
    <n v="0"/>
    <n v="0"/>
    <n v="130"/>
    <n v="68"/>
    <n v="16334"/>
    <x v="58"/>
    <x v="185"/>
  </r>
  <r>
    <x v="1"/>
    <n v="0"/>
    <n v="11"/>
    <x v="261"/>
    <n v="1"/>
    <n v="0"/>
    <n v="130"/>
    <n v="68"/>
    <x v="1"/>
    <x v="0"/>
    <n v="130"/>
    <n v="68"/>
    <n v="0"/>
    <n v="0"/>
    <n v="0"/>
    <n v="0"/>
    <n v="130"/>
    <n v="68"/>
    <n v="16334"/>
    <x v="58"/>
    <x v="185"/>
  </r>
  <r>
    <x v="1"/>
    <n v="0"/>
    <n v="11"/>
    <x v="262"/>
    <n v="2"/>
    <n v="1"/>
    <n v="130"/>
    <n v="68"/>
    <x v="0"/>
    <x v="0"/>
    <n v="40"/>
    <n v="68"/>
    <n v="2"/>
    <n v="32"/>
    <n v="1"/>
    <n v="28"/>
    <n v="72"/>
    <n v="96"/>
    <n v="16424"/>
    <x v="58"/>
    <x v="186"/>
  </r>
  <r>
    <x v="1"/>
    <n v="0"/>
    <n v="11"/>
    <x v="263"/>
    <n v="3"/>
    <n v="1"/>
    <n v="72"/>
    <n v="96"/>
    <x v="2"/>
    <x v="1"/>
    <n v="27"/>
    <n v="58"/>
    <n v="1"/>
    <n v="96"/>
    <n v="0"/>
    <n v="0"/>
    <n v="123"/>
    <n v="58"/>
    <n v="16507"/>
    <x v="59"/>
    <x v="187"/>
  </r>
  <r>
    <x v="1"/>
    <n v="0"/>
    <n v="11"/>
    <x v="264"/>
    <n v="4"/>
    <n v="1"/>
    <n v="123"/>
    <n v="58"/>
    <x v="0"/>
    <x v="0"/>
    <n v="33"/>
    <n v="58"/>
    <n v="1"/>
    <n v="96"/>
    <n v="1"/>
    <n v="28"/>
    <n v="129"/>
    <n v="86"/>
    <n v="16597"/>
    <x v="59"/>
    <x v="188"/>
  </r>
  <r>
    <x v="1"/>
    <n v="0"/>
    <n v="11"/>
    <x v="265"/>
    <n v="5"/>
    <n v="1"/>
    <n v="129"/>
    <n v="86"/>
    <x v="0"/>
    <x v="0"/>
    <n v="39"/>
    <n v="86"/>
    <n v="1"/>
    <n v="96"/>
    <n v="0"/>
    <n v="0"/>
    <n v="135"/>
    <n v="86"/>
    <n v="16687"/>
    <x v="59"/>
    <x v="189"/>
  </r>
  <r>
    <x v="1"/>
    <n v="0"/>
    <n v="11"/>
    <x v="266"/>
    <n v="6"/>
    <n v="1"/>
    <n v="135"/>
    <n v="86"/>
    <x v="0"/>
    <x v="0"/>
    <n v="45"/>
    <n v="86"/>
    <n v="2"/>
    <n v="32"/>
    <n v="0"/>
    <n v="0"/>
    <n v="77"/>
    <n v="86"/>
    <n v="16777"/>
    <x v="59"/>
    <x v="190"/>
  </r>
  <r>
    <x v="1"/>
    <n v="0"/>
    <n v="11"/>
    <x v="267"/>
    <n v="7"/>
    <n v="0"/>
    <n v="77"/>
    <n v="86"/>
    <x v="1"/>
    <x v="0"/>
    <n v="77"/>
    <n v="86"/>
    <n v="0"/>
    <n v="0"/>
    <n v="0"/>
    <n v="0"/>
    <n v="77"/>
    <n v="86"/>
    <n v="16777"/>
    <x v="59"/>
    <x v="190"/>
  </r>
  <r>
    <x v="1"/>
    <n v="0"/>
    <n v="11"/>
    <x v="268"/>
    <n v="1"/>
    <n v="0"/>
    <n v="77"/>
    <n v="86"/>
    <x v="1"/>
    <x v="0"/>
    <n v="77"/>
    <n v="86"/>
    <n v="0"/>
    <n v="0"/>
    <n v="0"/>
    <n v="0"/>
    <n v="77"/>
    <n v="86"/>
    <n v="16777"/>
    <x v="59"/>
    <x v="190"/>
  </r>
  <r>
    <x v="1"/>
    <n v="0"/>
    <n v="11"/>
    <x v="269"/>
    <n v="2"/>
    <n v="1"/>
    <n v="77"/>
    <n v="86"/>
    <x v="2"/>
    <x v="1"/>
    <n v="32"/>
    <n v="48"/>
    <n v="1"/>
    <n v="96"/>
    <n v="1"/>
    <n v="28"/>
    <n v="128"/>
    <n v="76"/>
    <n v="16860"/>
    <x v="60"/>
    <x v="191"/>
  </r>
  <r>
    <x v="1"/>
    <n v="0"/>
    <n v="11"/>
    <x v="270"/>
    <n v="3"/>
    <n v="1"/>
    <n v="128"/>
    <n v="76"/>
    <x v="0"/>
    <x v="0"/>
    <n v="38"/>
    <n v="76"/>
    <n v="1"/>
    <n v="96"/>
    <n v="0"/>
    <n v="0"/>
    <n v="134"/>
    <n v="76"/>
    <n v="16950"/>
    <x v="60"/>
    <x v="192"/>
  </r>
  <r>
    <x v="1"/>
    <n v="0"/>
    <n v="11"/>
    <x v="271"/>
    <n v="4"/>
    <n v="1"/>
    <n v="134"/>
    <n v="76"/>
    <x v="0"/>
    <x v="0"/>
    <n v="44"/>
    <n v="76"/>
    <n v="2"/>
    <n v="32"/>
    <n v="1"/>
    <n v="28"/>
    <n v="76"/>
    <n v="104"/>
    <n v="17040"/>
    <x v="60"/>
    <x v="193"/>
  </r>
  <r>
    <x v="1"/>
    <n v="0"/>
    <n v="11"/>
    <x v="272"/>
    <n v="5"/>
    <n v="1"/>
    <n v="76"/>
    <n v="104"/>
    <x v="2"/>
    <x v="1"/>
    <n v="31"/>
    <n v="66"/>
    <n v="1"/>
    <n v="96"/>
    <n v="0"/>
    <n v="0"/>
    <n v="127"/>
    <n v="66"/>
    <n v="17123"/>
    <x v="61"/>
    <x v="194"/>
  </r>
  <r>
    <x v="1"/>
    <n v="0"/>
    <n v="11"/>
    <x v="273"/>
    <n v="6"/>
    <n v="1"/>
    <n v="127"/>
    <n v="66"/>
    <x v="0"/>
    <x v="0"/>
    <n v="37"/>
    <n v="66"/>
    <n v="1"/>
    <n v="96"/>
    <n v="0"/>
    <n v="0"/>
    <n v="133"/>
    <n v="66"/>
    <n v="17213"/>
    <x v="61"/>
    <x v="195"/>
  </r>
  <r>
    <x v="1"/>
    <n v="0"/>
    <n v="11"/>
    <x v="274"/>
    <n v="7"/>
    <n v="0"/>
    <n v="133"/>
    <n v="66"/>
    <x v="1"/>
    <x v="0"/>
    <n v="133"/>
    <n v="66"/>
    <n v="0"/>
    <n v="0"/>
    <n v="0"/>
    <n v="0"/>
    <n v="133"/>
    <n v="66"/>
    <n v="17213"/>
    <x v="61"/>
    <x v="195"/>
  </r>
  <r>
    <x v="3"/>
    <m/>
    <m/>
    <x v="275"/>
    <m/>
    <m/>
    <m/>
    <m/>
    <x v="3"/>
    <x v="2"/>
    <m/>
    <m/>
    <m/>
    <s v="a)"/>
    <n v="78"/>
    <m/>
    <m/>
    <m/>
    <m/>
    <x v="62"/>
    <x v="1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7" applyNumberFormats="0" applyBorderFormats="0" applyFontFormats="0" applyPatternFormats="0" applyAlignmentFormats="0" applyWidthHeightFormats="1" dataCaption="Wartości" updatedVersion="3" minRefreshableVersion="3" showCalcMbrs="0" useAutoFormatting="1" itemPrintTitles="1" createdVersion="3" indent="0" outline="1" outlineData="1" multipleFieldFilters="0">
  <location ref="A3:C14" firstHeaderRow="1" firstDataRow="2" firstDataCol="1" rowPageCount="1" colPageCount="1"/>
  <pivotFields count="21">
    <pivotField axis="axisPage" showAll="0">
      <items count="5">
        <item x="1"/>
        <item x="0"/>
        <item x="2"/>
        <item x="3"/>
        <item t="default"/>
      </items>
    </pivotField>
    <pivotField showAll="0"/>
    <pivotField showAll="0"/>
    <pivotField axis="axisRow" showAll="0">
      <items count="2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t="default"/>
      </items>
    </pivotField>
    <pivotField showAll="0"/>
    <pivotField showAll="0"/>
    <pivotField showAll="0"/>
    <pivotField showAll="0"/>
    <pivotField showAll="0">
      <items count="5">
        <item x="1"/>
        <item x="2"/>
        <item x="0"/>
        <item x="3"/>
        <item t="default"/>
      </items>
    </pivotField>
    <pivotField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dataField="1" showAll="0">
      <items count="19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t="default"/>
      </items>
    </pivotField>
  </pivotFields>
  <rowFields count="1">
    <field x="3"/>
  </rowFields>
  <rowItems count="10">
    <i>
      <x/>
    </i>
    <i>
      <x v="31"/>
    </i>
    <i>
      <x v="61"/>
    </i>
    <i>
      <x v="94"/>
    </i>
    <i>
      <x v="122"/>
    </i>
    <i>
      <x v="153"/>
    </i>
    <i>
      <x v="185"/>
    </i>
    <i>
      <x v="214"/>
    </i>
    <i>
      <x v="245"/>
    </i>
    <i t="grand">
      <x/>
    </i>
  </rowItems>
  <colFields count="1">
    <field x="-2"/>
  </colFields>
  <colItems count="2">
    <i>
      <x/>
    </i>
    <i i="1">
      <x v="1"/>
    </i>
  </colItems>
  <pageFields count="1">
    <pageField fld="0" item="1" hier="-1"/>
  </pageFields>
  <dataFields count="2">
    <dataField name="Suma z ułożony bazalt" fld="19" baseField="0" baseItem="0"/>
    <dataField name="Suma z ułożony granit" fld="20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B7" sqref="B7"/>
    </sheetView>
  </sheetViews>
  <sheetFormatPr defaultRowHeight="15"/>
  <cols>
    <col min="1" max="1" width="17.7109375" bestFit="1" customWidth="1"/>
    <col min="2" max="2" width="20.5703125" customWidth="1"/>
    <col min="3" max="3" width="20.42578125" customWidth="1"/>
    <col min="4" max="4" width="7.42578125" customWidth="1"/>
    <col min="5" max="5" width="14.28515625" bestFit="1" customWidth="1"/>
  </cols>
  <sheetData>
    <row r="1" spans="1:3">
      <c r="A1" s="6" t="s">
        <v>17</v>
      </c>
      <c r="B1" s="8">
        <v>1</v>
      </c>
    </row>
    <row r="3" spans="1:3">
      <c r="B3" s="6" t="s">
        <v>24</v>
      </c>
    </row>
    <row r="4" spans="1:3">
      <c r="A4" s="6" t="s">
        <v>22</v>
      </c>
      <c r="B4" t="s">
        <v>25</v>
      </c>
      <c r="C4" t="s">
        <v>26</v>
      </c>
    </row>
    <row r="5" spans="1:3">
      <c r="A5" s="7">
        <v>41334</v>
      </c>
      <c r="B5" s="2">
        <v>0</v>
      </c>
      <c r="C5" s="2">
        <v>90</v>
      </c>
    </row>
    <row r="6" spans="1:3">
      <c r="A6" s="7">
        <v>41365</v>
      </c>
      <c r="B6" s="2">
        <v>228</v>
      </c>
      <c r="C6" s="2">
        <v>1710</v>
      </c>
    </row>
    <row r="7" spans="1:3">
      <c r="A7" s="7">
        <v>41395</v>
      </c>
      <c r="B7" s="2">
        <v>494</v>
      </c>
      <c r="C7" s="2">
        <v>3375</v>
      </c>
    </row>
    <row r="8" spans="1:3">
      <c r="A8" s="7">
        <v>41428</v>
      </c>
      <c r="B8" s="2">
        <v>760</v>
      </c>
      <c r="C8" s="2">
        <v>5130</v>
      </c>
    </row>
    <row r="9" spans="1:3">
      <c r="A9" s="7">
        <v>41456</v>
      </c>
      <c r="B9" s="2">
        <v>1026</v>
      </c>
      <c r="C9" s="2">
        <v>6615</v>
      </c>
    </row>
    <row r="10" spans="1:3">
      <c r="A10" s="7">
        <v>41487</v>
      </c>
      <c r="B10" s="2">
        <v>1292</v>
      </c>
      <c r="C10" s="2">
        <v>8370</v>
      </c>
    </row>
    <row r="11" spans="1:3">
      <c r="A11" s="7">
        <v>41519</v>
      </c>
      <c r="B11" s="2">
        <v>1558</v>
      </c>
      <c r="C11" s="2">
        <v>10035</v>
      </c>
    </row>
    <row r="12" spans="1:3">
      <c r="A12" s="7">
        <v>41548</v>
      </c>
      <c r="B12" s="2">
        <v>1786</v>
      </c>
      <c r="C12" s="2">
        <v>11655</v>
      </c>
    </row>
    <row r="13" spans="1:3">
      <c r="A13" s="7">
        <v>41579</v>
      </c>
      <c r="B13" s="2">
        <v>2090</v>
      </c>
      <c r="C13" s="2">
        <v>13365</v>
      </c>
    </row>
    <row r="14" spans="1:3">
      <c r="A14" s="8" t="s">
        <v>23</v>
      </c>
      <c r="B14" s="2">
        <v>9234</v>
      </c>
      <c r="C14" s="2">
        <v>60345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77"/>
  <sheetViews>
    <sheetView tabSelected="1" topLeftCell="A64" zoomScaleNormal="100" workbookViewId="0">
      <selection activeCell="A95" sqref="A95"/>
    </sheetView>
  </sheetViews>
  <sheetFormatPr defaultRowHeight="15"/>
  <cols>
    <col min="1" max="2" width="17.42578125" bestFit="1" customWidth="1"/>
    <col min="4" max="4" width="10.140625" bestFit="1" customWidth="1"/>
    <col min="5" max="5" width="10.140625" customWidth="1"/>
    <col min="6" max="6" width="16.42578125" bestFit="1" customWidth="1"/>
    <col min="9" max="9" width="10.85546875" bestFit="1" customWidth="1"/>
    <col min="10" max="10" width="10.42578125" customWidth="1"/>
    <col min="11" max="11" width="10.140625" bestFit="1" customWidth="1"/>
    <col min="12" max="12" width="10.28515625" bestFit="1" customWidth="1"/>
    <col min="13" max="13" width="11.7109375" bestFit="1" customWidth="1"/>
    <col min="14" max="14" width="14.140625" bestFit="1" customWidth="1"/>
    <col min="15" max="15" width="13.42578125" bestFit="1" customWidth="1"/>
    <col min="16" max="16" width="17.5703125" bestFit="1" customWidth="1"/>
    <col min="17" max="17" width="12.42578125" bestFit="1" customWidth="1"/>
    <col min="18" max="18" width="12.5703125" bestFit="1" customWidth="1"/>
    <col min="19" max="19" width="11.85546875" bestFit="1" customWidth="1"/>
    <col min="20" max="20" width="13.85546875" bestFit="1" customWidth="1"/>
    <col min="21" max="21" width="13.7109375" bestFit="1" customWidth="1"/>
  </cols>
  <sheetData>
    <row r="1" spans="1:21">
      <c r="A1" t="s">
        <v>17</v>
      </c>
      <c r="B1" t="s">
        <v>18</v>
      </c>
      <c r="C1" t="s">
        <v>15</v>
      </c>
      <c r="D1" t="s">
        <v>0</v>
      </c>
      <c r="E1" t="s">
        <v>7</v>
      </c>
      <c r="F1" t="s">
        <v>10</v>
      </c>
      <c r="G1" t="s">
        <v>2</v>
      </c>
      <c r="H1" t="s">
        <v>1</v>
      </c>
      <c r="I1" t="s">
        <v>3</v>
      </c>
      <c r="J1" t="s">
        <v>4</v>
      </c>
      <c r="K1" t="s">
        <v>5</v>
      </c>
      <c r="L1" t="s">
        <v>6</v>
      </c>
      <c r="M1" t="s">
        <v>9</v>
      </c>
      <c r="N1" t="s">
        <v>8</v>
      </c>
      <c r="O1" t="s">
        <v>11</v>
      </c>
      <c r="P1" t="s">
        <v>12</v>
      </c>
      <c r="Q1" t="s">
        <v>13</v>
      </c>
      <c r="R1" t="s">
        <v>14</v>
      </c>
      <c r="S1" t="s">
        <v>19</v>
      </c>
      <c r="T1" t="s">
        <v>20</v>
      </c>
      <c r="U1" t="s">
        <v>21</v>
      </c>
    </row>
    <row r="2" spans="1:21">
      <c r="A2">
        <f>IF(B2=1,IF(AND(E2&lt;&gt;1,E2&lt;&gt;7),1,2),0)</f>
        <v>1</v>
      </c>
      <c r="B2">
        <f>IF(C2&lt;&gt;C1,1,0)</f>
        <v>1</v>
      </c>
      <c r="C2">
        <f>MONTH(D2)</f>
        <v>3</v>
      </c>
      <c r="D2" s="1">
        <v>41334</v>
      </c>
      <c r="E2" s="2">
        <f>WEEKDAY(D2)</f>
        <v>6</v>
      </c>
      <c r="F2" s="2">
        <f>IF(AND(E2&lt;&gt;1,E2&lt;&gt;7),1,0)</f>
        <v>1</v>
      </c>
      <c r="G2">
        <v>500</v>
      </c>
      <c r="H2">
        <v>200</v>
      </c>
      <c r="I2">
        <f>IF(F2&lt;&gt;0,IF(G2&gt;=90,90,45),0)</f>
        <v>90</v>
      </c>
      <c r="J2">
        <f>IF(F2&lt;&gt;0,IF(I2&lt;90,38,0),0)</f>
        <v>0</v>
      </c>
      <c r="K2">
        <f>G2-I2</f>
        <v>410</v>
      </c>
      <c r="L2">
        <f>H2-J2</f>
        <v>200</v>
      </c>
      <c r="M2">
        <f>IF(F2=1,IF(K2&gt;100,0,IF(AND(K2&lt;=100,K2&gt;=40),2,1)),0)</f>
        <v>0</v>
      </c>
      <c r="N2">
        <f>IF(M2&gt;0,IF(M2=1,32*3,32),0)</f>
        <v>0</v>
      </c>
      <c r="O2">
        <f>IF(OR(E2=4,E2=2),1,0)</f>
        <v>0</v>
      </c>
      <c r="P2">
        <f>IF(O2=0,0,28)</f>
        <v>0</v>
      </c>
      <c r="Q2">
        <f>N2+K2</f>
        <v>410</v>
      </c>
      <c r="R2">
        <f>L2+P2</f>
        <v>200</v>
      </c>
      <c r="S2">
        <f>I2+J2</f>
        <v>90</v>
      </c>
      <c r="T2">
        <f>J2</f>
        <v>0</v>
      </c>
      <c r="U2">
        <f>I2</f>
        <v>90</v>
      </c>
    </row>
    <row r="3" spans="1:21">
      <c r="A3">
        <f>IF(A2&lt;&gt;2,IF(B3=1,IF(AND(E3&lt;&gt;1,E3&lt;&gt;7),1,2),0),IF(F3=1,1,2))</f>
        <v>0</v>
      </c>
      <c r="B3">
        <f t="shared" ref="B3:B66" si="0">IF(C3&lt;&gt;C2,1,0)</f>
        <v>0</v>
      </c>
      <c r="C3">
        <f t="shared" ref="C3:C66" si="1">MONTH(D3)</f>
        <v>3</v>
      </c>
      <c r="D3" s="1">
        <v>41335</v>
      </c>
      <c r="E3" s="2">
        <f>WEEKDAY(D3)</f>
        <v>7</v>
      </c>
      <c r="F3" s="2">
        <f>IF(AND(E3&lt;&gt;1,E3&lt;&gt;7),1,0)</f>
        <v>0</v>
      </c>
      <c r="G3">
        <f>Q2</f>
        <v>410</v>
      </c>
      <c r="H3">
        <f>R2</f>
        <v>200</v>
      </c>
      <c r="I3">
        <f>IF(F3&lt;&gt;0,IF(G3&gt;=90,90,45),0)</f>
        <v>0</v>
      </c>
      <c r="J3">
        <f>IF(F3&lt;&gt;0,IF(I3&lt;90,38,0),0)</f>
        <v>0</v>
      </c>
      <c r="K3">
        <f>G3-I3</f>
        <v>410</v>
      </c>
      <c r="L3">
        <f>H3-J3</f>
        <v>200</v>
      </c>
      <c r="M3">
        <f>IF(F3=1,IF(K3&gt;100,0,IF(AND(K3&lt;=100,K3&gt;=40),2,1)),0)</f>
        <v>0</v>
      </c>
      <c r="N3">
        <f>IF(M3&gt;0,IF(M3=1,32*3,32),0)</f>
        <v>0</v>
      </c>
      <c r="O3">
        <f>IF(OR(E3=4,E3=2),1,0)</f>
        <v>0</v>
      </c>
      <c r="P3">
        <f>IF(O3=0,0,28)</f>
        <v>0</v>
      </c>
      <c r="Q3">
        <f>N3+K3</f>
        <v>410</v>
      </c>
      <c r="R3">
        <f>L3+P3</f>
        <v>200</v>
      </c>
      <c r="S3">
        <f>S2+I3+J3</f>
        <v>90</v>
      </c>
      <c r="T3">
        <f>T2+J3</f>
        <v>0</v>
      </c>
      <c r="U3">
        <f>U2+I3</f>
        <v>90</v>
      </c>
    </row>
    <row r="4" spans="1:21">
      <c r="A4">
        <f t="shared" ref="A4:A67" si="2">IF(A3&lt;&gt;2,IF(B4=1,IF(AND(E4&lt;&gt;1,E4&lt;&gt;7),1,2),0),IF(F4=1,1,2))</f>
        <v>0</v>
      </c>
      <c r="B4">
        <f t="shared" si="0"/>
        <v>0</v>
      </c>
      <c r="C4">
        <f t="shared" si="1"/>
        <v>3</v>
      </c>
      <c r="D4" s="1">
        <v>41336</v>
      </c>
      <c r="E4" s="2">
        <f t="shared" ref="E4:E67" si="3">WEEKDAY(D4)</f>
        <v>1</v>
      </c>
      <c r="F4" s="2">
        <f t="shared" ref="F4:F67" si="4">IF(AND(E4&lt;&gt;1,E4&lt;&gt;7),1,0)</f>
        <v>0</v>
      </c>
      <c r="G4">
        <f t="shared" ref="G4:G67" si="5">Q3</f>
        <v>410</v>
      </c>
      <c r="H4">
        <f t="shared" ref="H4:H67" si="6">R3</f>
        <v>200</v>
      </c>
      <c r="I4">
        <f t="shared" ref="I4:I67" si="7">IF(F4&lt;&gt;0,IF(G4&gt;=90,90,45),0)</f>
        <v>0</v>
      </c>
      <c r="J4">
        <f t="shared" ref="J4:J67" si="8">IF(F4&lt;&gt;0,IF(I4&lt;90,38,0),0)</f>
        <v>0</v>
      </c>
      <c r="K4">
        <f t="shared" ref="K4:K67" si="9">G4-I4</f>
        <v>410</v>
      </c>
      <c r="L4">
        <f t="shared" ref="L4:L67" si="10">H4-J4</f>
        <v>200</v>
      </c>
      <c r="M4">
        <f t="shared" ref="M4:M67" si="11">IF(F4=1,IF(K4&gt;100,0,IF(AND(K4&lt;=100,K4&gt;=40),2,1)),0)</f>
        <v>0</v>
      </c>
      <c r="N4">
        <f t="shared" ref="N4:N67" si="12">IF(M4&gt;0,IF(M4=1,32*3,32),0)</f>
        <v>0</v>
      </c>
      <c r="O4">
        <f t="shared" ref="O4:O67" si="13">IF(OR(E4=4,E4=2),1,0)</f>
        <v>0</v>
      </c>
      <c r="P4">
        <f t="shared" ref="P4:P67" si="14">IF(O4=0,0,28)</f>
        <v>0</v>
      </c>
      <c r="Q4">
        <f t="shared" ref="Q4:Q67" si="15">N4+K4</f>
        <v>410</v>
      </c>
      <c r="R4">
        <f t="shared" ref="R4:R67" si="16">L4+P4</f>
        <v>200</v>
      </c>
      <c r="S4">
        <f t="shared" ref="S4:S67" si="17">S3+I4+J4</f>
        <v>90</v>
      </c>
      <c r="T4">
        <f t="shared" ref="T4:T67" si="18">T3+J4</f>
        <v>0</v>
      </c>
      <c r="U4">
        <f t="shared" ref="U4:U67" si="19">U3+I4</f>
        <v>90</v>
      </c>
    </row>
    <row r="5" spans="1:21">
      <c r="A5">
        <f t="shared" si="2"/>
        <v>0</v>
      </c>
      <c r="B5">
        <f t="shared" si="0"/>
        <v>0</v>
      </c>
      <c r="C5">
        <f t="shared" si="1"/>
        <v>3</v>
      </c>
      <c r="D5" s="1">
        <v>41337</v>
      </c>
      <c r="E5" s="2">
        <f t="shared" si="3"/>
        <v>2</v>
      </c>
      <c r="F5" s="2">
        <f t="shared" si="4"/>
        <v>1</v>
      </c>
      <c r="G5">
        <f t="shared" si="5"/>
        <v>410</v>
      </c>
      <c r="H5">
        <f t="shared" si="6"/>
        <v>200</v>
      </c>
      <c r="I5">
        <f t="shared" si="7"/>
        <v>90</v>
      </c>
      <c r="J5">
        <f t="shared" si="8"/>
        <v>0</v>
      </c>
      <c r="K5">
        <f t="shared" si="9"/>
        <v>320</v>
      </c>
      <c r="L5">
        <f t="shared" si="10"/>
        <v>200</v>
      </c>
      <c r="M5">
        <f t="shared" si="11"/>
        <v>0</v>
      </c>
      <c r="N5">
        <f t="shared" si="12"/>
        <v>0</v>
      </c>
      <c r="O5">
        <f t="shared" si="13"/>
        <v>1</v>
      </c>
      <c r="P5">
        <f t="shared" si="14"/>
        <v>28</v>
      </c>
      <c r="Q5">
        <f t="shared" si="15"/>
        <v>320</v>
      </c>
      <c r="R5">
        <f t="shared" si="16"/>
        <v>228</v>
      </c>
      <c r="S5">
        <f>S4+I5+J5</f>
        <v>180</v>
      </c>
      <c r="T5">
        <f t="shared" si="18"/>
        <v>0</v>
      </c>
      <c r="U5">
        <f t="shared" si="19"/>
        <v>180</v>
      </c>
    </row>
    <row r="6" spans="1:21">
      <c r="A6">
        <f t="shared" si="2"/>
        <v>0</v>
      </c>
      <c r="B6">
        <f t="shared" si="0"/>
        <v>0</v>
      </c>
      <c r="C6">
        <f t="shared" si="1"/>
        <v>3</v>
      </c>
      <c r="D6" s="1">
        <v>41338</v>
      </c>
      <c r="E6" s="2">
        <f t="shared" si="3"/>
        <v>3</v>
      </c>
      <c r="F6" s="2">
        <f t="shared" si="4"/>
        <v>1</v>
      </c>
      <c r="G6">
        <f t="shared" si="5"/>
        <v>320</v>
      </c>
      <c r="H6">
        <f t="shared" si="6"/>
        <v>228</v>
      </c>
      <c r="I6">
        <f t="shared" si="7"/>
        <v>90</v>
      </c>
      <c r="J6">
        <f t="shared" si="8"/>
        <v>0</v>
      </c>
      <c r="K6">
        <f t="shared" si="9"/>
        <v>230</v>
      </c>
      <c r="L6">
        <f t="shared" si="10"/>
        <v>228</v>
      </c>
      <c r="M6">
        <f t="shared" si="11"/>
        <v>0</v>
      </c>
      <c r="N6">
        <f t="shared" si="12"/>
        <v>0</v>
      </c>
      <c r="O6">
        <f t="shared" si="13"/>
        <v>0</v>
      </c>
      <c r="P6">
        <f t="shared" si="14"/>
        <v>0</v>
      </c>
      <c r="Q6">
        <f t="shared" si="15"/>
        <v>230</v>
      </c>
      <c r="R6">
        <f t="shared" si="16"/>
        <v>228</v>
      </c>
      <c r="S6">
        <f t="shared" si="17"/>
        <v>270</v>
      </c>
      <c r="T6">
        <f t="shared" si="18"/>
        <v>0</v>
      </c>
      <c r="U6">
        <f t="shared" si="19"/>
        <v>270</v>
      </c>
    </row>
    <row r="7" spans="1:21">
      <c r="A7">
        <f t="shared" si="2"/>
        <v>0</v>
      </c>
      <c r="B7">
        <f t="shared" si="0"/>
        <v>0</v>
      </c>
      <c r="C7">
        <f t="shared" si="1"/>
        <v>3</v>
      </c>
      <c r="D7" s="1">
        <v>41339</v>
      </c>
      <c r="E7" s="2">
        <f t="shared" si="3"/>
        <v>4</v>
      </c>
      <c r="F7" s="2">
        <f t="shared" si="4"/>
        <v>1</v>
      </c>
      <c r="G7">
        <f t="shared" si="5"/>
        <v>230</v>
      </c>
      <c r="H7">
        <f t="shared" si="6"/>
        <v>228</v>
      </c>
      <c r="I7">
        <f t="shared" si="7"/>
        <v>90</v>
      </c>
      <c r="J7">
        <f t="shared" si="8"/>
        <v>0</v>
      </c>
      <c r="K7">
        <f t="shared" si="9"/>
        <v>140</v>
      </c>
      <c r="L7">
        <f t="shared" si="10"/>
        <v>228</v>
      </c>
      <c r="M7">
        <f t="shared" si="11"/>
        <v>0</v>
      </c>
      <c r="N7">
        <f t="shared" si="12"/>
        <v>0</v>
      </c>
      <c r="O7">
        <f t="shared" si="13"/>
        <v>1</v>
      </c>
      <c r="P7">
        <f t="shared" si="14"/>
        <v>28</v>
      </c>
      <c r="Q7">
        <f t="shared" si="15"/>
        <v>140</v>
      </c>
      <c r="R7">
        <f t="shared" si="16"/>
        <v>256</v>
      </c>
      <c r="S7">
        <f t="shared" si="17"/>
        <v>360</v>
      </c>
      <c r="T7">
        <f t="shared" si="18"/>
        <v>0</v>
      </c>
      <c r="U7">
        <f t="shared" si="19"/>
        <v>360</v>
      </c>
    </row>
    <row r="8" spans="1:21">
      <c r="A8" s="3">
        <f t="shared" si="2"/>
        <v>0</v>
      </c>
      <c r="B8" s="3">
        <f t="shared" si="0"/>
        <v>0</v>
      </c>
      <c r="C8" s="3">
        <f t="shared" si="1"/>
        <v>3</v>
      </c>
      <c r="D8" s="4">
        <v>41340</v>
      </c>
      <c r="E8" s="5">
        <f t="shared" si="3"/>
        <v>5</v>
      </c>
      <c r="F8" s="5">
        <f t="shared" si="4"/>
        <v>1</v>
      </c>
      <c r="G8" s="3">
        <f t="shared" si="5"/>
        <v>140</v>
      </c>
      <c r="H8" s="3">
        <f t="shared" si="6"/>
        <v>256</v>
      </c>
      <c r="I8" s="3">
        <f t="shared" si="7"/>
        <v>90</v>
      </c>
      <c r="J8" s="3">
        <f t="shared" si="8"/>
        <v>0</v>
      </c>
      <c r="K8" s="3">
        <f t="shared" si="9"/>
        <v>50</v>
      </c>
      <c r="L8" s="3">
        <f t="shared" si="10"/>
        <v>256</v>
      </c>
      <c r="M8" s="3">
        <f t="shared" si="11"/>
        <v>2</v>
      </c>
      <c r="N8" s="3">
        <f t="shared" si="12"/>
        <v>32</v>
      </c>
      <c r="O8" s="3">
        <f t="shared" si="13"/>
        <v>0</v>
      </c>
      <c r="P8" s="3">
        <f t="shared" si="14"/>
        <v>0</v>
      </c>
      <c r="Q8" s="3">
        <f t="shared" si="15"/>
        <v>82</v>
      </c>
      <c r="R8" s="3">
        <f t="shared" si="16"/>
        <v>256</v>
      </c>
      <c r="S8" s="3">
        <f t="shared" si="17"/>
        <v>450</v>
      </c>
      <c r="T8" s="3">
        <f t="shared" si="18"/>
        <v>0</v>
      </c>
      <c r="U8" s="3">
        <f t="shared" si="19"/>
        <v>450</v>
      </c>
    </row>
    <row r="9" spans="1:21">
      <c r="A9">
        <f t="shared" si="2"/>
        <v>0</v>
      </c>
      <c r="B9">
        <f t="shared" si="0"/>
        <v>0</v>
      </c>
      <c r="C9">
        <f t="shared" si="1"/>
        <v>3</v>
      </c>
      <c r="D9" s="1">
        <v>41341</v>
      </c>
      <c r="E9" s="2">
        <f t="shared" si="3"/>
        <v>6</v>
      </c>
      <c r="F9" s="2">
        <f t="shared" si="4"/>
        <v>1</v>
      </c>
      <c r="G9">
        <f t="shared" si="5"/>
        <v>82</v>
      </c>
      <c r="H9">
        <f t="shared" si="6"/>
        <v>256</v>
      </c>
      <c r="I9">
        <f t="shared" si="7"/>
        <v>45</v>
      </c>
      <c r="J9">
        <f t="shared" si="8"/>
        <v>38</v>
      </c>
      <c r="K9">
        <f t="shared" si="9"/>
        <v>37</v>
      </c>
      <c r="L9">
        <f t="shared" si="10"/>
        <v>218</v>
      </c>
      <c r="M9">
        <f t="shared" si="11"/>
        <v>1</v>
      </c>
      <c r="N9">
        <f t="shared" si="12"/>
        <v>96</v>
      </c>
      <c r="O9">
        <f t="shared" si="13"/>
        <v>0</v>
      </c>
      <c r="P9">
        <f t="shared" si="14"/>
        <v>0</v>
      </c>
      <c r="Q9">
        <f t="shared" si="15"/>
        <v>133</v>
      </c>
      <c r="R9">
        <f t="shared" si="16"/>
        <v>218</v>
      </c>
      <c r="S9">
        <f t="shared" si="17"/>
        <v>533</v>
      </c>
      <c r="T9">
        <f t="shared" si="18"/>
        <v>38</v>
      </c>
      <c r="U9">
        <f t="shared" si="19"/>
        <v>495</v>
      </c>
    </row>
    <row r="10" spans="1:21">
      <c r="A10">
        <f t="shared" si="2"/>
        <v>0</v>
      </c>
      <c r="B10">
        <f t="shared" si="0"/>
        <v>0</v>
      </c>
      <c r="C10">
        <f t="shared" si="1"/>
        <v>3</v>
      </c>
      <c r="D10" s="1">
        <v>41342</v>
      </c>
      <c r="E10" s="2">
        <f t="shared" si="3"/>
        <v>7</v>
      </c>
      <c r="F10" s="2">
        <f t="shared" si="4"/>
        <v>0</v>
      </c>
      <c r="G10">
        <f t="shared" si="5"/>
        <v>133</v>
      </c>
      <c r="H10">
        <f t="shared" si="6"/>
        <v>218</v>
      </c>
      <c r="I10">
        <f t="shared" si="7"/>
        <v>0</v>
      </c>
      <c r="J10">
        <f t="shared" si="8"/>
        <v>0</v>
      </c>
      <c r="K10">
        <f t="shared" si="9"/>
        <v>133</v>
      </c>
      <c r="L10">
        <f t="shared" si="10"/>
        <v>218</v>
      </c>
      <c r="M10">
        <f t="shared" si="11"/>
        <v>0</v>
      </c>
      <c r="N10">
        <f t="shared" si="12"/>
        <v>0</v>
      </c>
      <c r="O10">
        <f t="shared" si="13"/>
        <v>0</v>
      </c>
      <c r="P10">
        <f t="shared" si="14"/>
        <v>0</v>
      </c>
      <c r="Q10">
        <f t="shared" si="15"/>
        <v>133</v>
      </c>
      <c r="R10">
        <f t="shared" si="16"/>
        <v>218</v>
      </c>
      <c r="S10">
        <f t="shared" si="17"/>
        <v>533</v>
      </c>
      <c r="T10">
        <f t="shared" si="18"/>
        <v>38</v>
      </c>
      <c r="U10">
        <f t="shared" si="19"/>
        <v>495</v>
      </c>
    </row>
    <row r="11" spans="1:21">
      <c r="A11">
        <f t="shared" si="2"/>
        <v>0</v>
      </c>
      <c r="B11">
        <f t="shared" si="0"/>
        <v>0</v>
      </c>
      <c r="C11">
        <f t="shared" si="1"/>
        <v>3</v>
      </c>
      <c r="D11" s="1">
        <v>41343</v>
      </c>
      <c r="E11" s="2">
        <f t="shared" si="3"/>
        <v>1</v>
      </c>
      <c r="F11" s="2">
        <f t="shared" si="4"/>
        <v>0</v>
      </c>
      <c r="G11">
        <f t="shared" si="5"/>
        <v>133</v>
      </c>
      <c r="H11">
        <f t="shared" si="6"/>
        <v>218</v>
      </c>
      <c r="I11">
        <f t="shared" si="7"/>
        <v>0</v>
      </c>
      <c r="J11">
        <f t="shared" si="8"/>
        <v>0</v>
      </c>
      <c r="K11">
        <f t="shared" si="9"/>
        <v>133</v>
      </c>
      <c r="L11">
        <f t="shared" si="10"/>
        <v>218</v>
      </c>
      <c r="M11">
        <f t="shared" si="11"/>
        <v>0</v>
      </c>
      <c r="N11">
        <f t="shared" si="12"/>
        <v>0</v>
      </c>
      <c r="O11">
        <f t="shared" si="13"/>
        <v>0</v>
      </c>
      <c r="P11">
        <f t="shared" si="14"/>
        <v>0</v>
      </c>
      <c r="Q11">
        <f t="shared" si="15"/>
        <v>133</v>
      </c>
      <c r="R11">
        <f t="shared" si="16"/>
        <v>218</v>
      </c>
      <c r="S11">
        <f t="shared" si="17"/>
        <v>533</v>
      </c>
      <c r="T11">
        <f t="shared" si="18"/>
        <v>38</v>
      </c>
      <c r="U11">
        <f t="shared" si="19"/>
        <v>495</v>
      </c>
    </row>
    <row r="12" spans="1:21">
      <c r="A12">
        <f t="shared" si="2"/>
        <v>0</v>
      </c>
      <c r="B12">
        <f t="shared" si="0"/>
        <v>0</v>
      </c>
      <c r="C12">
        <f t="shared" si="1"/>
        <v>3</v>
      </c>
      <c r="D12" s="1">
        <v>41344</v>
      </c>
      <c r="E12" s="2">
        <f t="shared" si="3"/>
        <v>2</v>
      </c>
      <c r="F12" s="2">
        <f t="shared" si="4"/>
        <v>1</v>
      </c>
      <c r="G12">
        <f t="shared" si="5"/>
        <v>133</v>
      </c>
      <c r="H12">
        <f t="shared" si="6"/>
        <v>218</v>
      </c>
      <c r="I12">
        <f t="shared" si="7"/>
        <v>90</v>
      </c>
      <c r="J12">
        <f t="shared" si="8"/>
        <v>0</v>
      </c>
      <c r="K12">
        <f t="shared" si="9"/>
        <v>43</v>
      </c>
      <c r="L12">
        <f t="shared" si="10"/>
        <v>218</v>
      </c>
      <c r="M12">
        <f t="shared" si="11"/>
        <v>2</v>
      </c>
      <c r="N12">
        <f t="shared" si="12"/>
        <v>32</v>
      </c>
      <c r="O12">
        <f t="shared" si="13"/>
        <v>1</v>
      </c>
      <c r="P12">
        <f t="shared" si="14"/>
        <v>28</v>
      </c>
      <c r="Q12">
        <f t="shared" si="15"/>
        <v>75</v>
      </c>
      <c r="R12">
        <f t="shared" si="16"/>
        <v>246</v>
      </c>
      <c r="S12">
        <f t="shared" si="17"/>
        <v>623</v>
      </c>
      <c r="T12">
        <f t="shared" si="18"/>
        <v>38</v>
      </c>
      <c r="U12">
        <f t="shared" si="19"/>
        <v>585</v>
      </c>
    </row>
    <row r="13" spans="1:21">
      <c r="A13">
        <f t="shared" si="2"/>
        <v>0</v>
      </c>
      <c r="B13">
        <f t="shared" si="0"/>
        <v>0</v>
      </c>
      <c r="C13">
        <f t="shared" si="1"/>
        <v>3</v>
      </c>
      <c r="D13" s="1">
        <v>41345</v>
      </c>
      <c r="E13" s="2">
        <f t="shared" si="3"/>
        <v>3</v>
      </c>
      <c r="F13" s="2">
        <f t="shared" si="4"/>
        <v>1</v>
      </c>
      <c r="G13">
        <f t="shared" si="5"/>
        <v>75</v>
      </c>
      <c r="H13">
        <f t="shared" si="6"/>
        <v>246</v>
      </c>
      <c r="I13">
        <f t="shared" si="7"/>
        <v>45</v>
      </c>
      <c r="J13">
        <f t="shared" si="8"/>
        <v>38</v>
      </c>
      <c r="K13">
        <f t="shared" si="9"/>
        <v>30</v>
      </c>
      <c r="L13">
        <f t="shared" si="10"/>
        <v>208</v>
      </c>
      <c r="M13">
        <f t="shared" si="11"/>
        <v>1</v>
      </c>
      <c r="N13">
        <f t="shared" si="12"/>
        <v>96</v>
      </c>
      <c r="O13">
        <f t="shared" si="13"/>
        <v>0</v>
      </c>
      <c r="P13">
        <f t="shared" si="14"/>
        <v>0</v>
      </c>
      <c r="Q13">
        <f t="shared" si="15"/>
        <v>126</v>
      </c>
      <c r="R13">
        <f t="shared" si="16"/>
        <v>208</v>
      </c>
      <c r="S13">
        <f t="shared" si="17"/>
        <v>706</v>
      </c>
      <c r="T13">
        <f t="shared" si="18"/>
        <v>76</v>
      </c>
      <c r="U13">
        <f t="shared" si="19"/>
        <v>630</v>
      </c>
    </row>
    <row r="14" spans="1:21">
      <c r="A14">
        <f t="shared" si="2"/>
        <v>0</v>
      </c>
      <c r="B14">
        <f t="shared" si="0"/>
        <v>0</v>
      </c>
      <c r="C14">
        <f t="shared" si="1"/>
        <v>3</v>
      </c>
      <c r="D14" s="1">
        <v>41346</v>
      </c>
      <c r="E14" s="2">
        <f t="shared" si="3"/>
        <v>4</v>
      </c>
      <c r="F14" s="2">
        <f t="shared" si="4"/>
        <v>1</v>
      </c>
      <c r="G14">
        <f t="shared" si="5"/>
        <v>126</v>
      </c>
      <c r="H14">
        <f t="shared" si="6"/>
        <v>208</v>
      </c>
      <c r="I14">
        <f t="shared" si="7"/>
        <v>90</v>
      </c>
      <c r="J14">
        <f t="shared" si="8"/>
        <v>0</v>
      </c>
      <c r="K14">
        <f t="shared" si="9"/>
        <v>36</v>
      </c>
      <c r="L14">
        <f t="shared" si="10"/>
        <v>208</v>
      </c>
      <c r="M14">
        <f t="shared" si="11"/>
        <v>1</v>
      </c>
      <c r="N14">
        <f t="shared" si="12"/>
        <v>96</v>
      </c>
      <c r="O14">
        <f t="shared" si="13"/>
        <v>1</v>
      </c>
      <c r="P14">
        <f t="shared" si="14"/>
        <v>28</v>
      </c>
      <c r="Q14">
        <f t="shared" si="15"/>
        <v>132</v>
      </c>
      <c r="R14">
        <f t="shared" si="16"/>
        <v>236</v>
      </c>
      <c r="S14">
        <f t="shared" si="17"/>
        <v>796</v>
      </c>
      <c r="T14">
        <f t="shared" si="18"/>
        <v>76</v>
      </c>
      <c r="U14">
        <f t="shared" si="19"/>
        <v>720</v>
      </c>
    </row>
    <row r="15" spans="1:21">
      <c r="A15">
        <f t="shared" si="2"/>
        <v>0</v>
      </c>
      <c r="B15">
        <f t="shared" si="0"/>
        <v>0</v>
      </c>
      <c r="C15">
        <f t="shared" si="1"/>
        <v>3</v>
      </c>
      <c r="D15" s="1">
        <v>41347</v>
      </c>
      <c r="E15" s="2">
        <f t="shared" si="3"/>
        <v>5</v>
      </c>
      <c r="F15" s="2">
        <f t="shared" si="4"/>
        <v>1</v>
      </c>
      <c r="G15">
        <f t="shared" si="5"/>
        <v>132</v>
      </c>
      <c r="H15">
        <f t="shared" si="6"/>
        <v>236</v>
      </c>
      <c r="I15">
        <f t="shared" si="7"/>
        <v>90</v>
      </c>
      <c r="J15">
        <f t="shared" si="8"/>
        <v>0</v>
      </c>
      <c r="K15">
        <f t="shared" si="9"/>
        <v>42</v>
      </c>
      <c r="L15">
        <f t="shared" si="10"/>
        <v>236</v>
      </c>
      <c r="M15">
        <f t="shared" si="11"/>
        <v>2</v>
      </c>
      <c r="N15">
        <f t="shared" si="12"/>
        <v>32</v>
      </c>
      <c r="O15">
        <f t="shared" si="13"/>
        <v>0</v>
      </c>
      <c r="P15">
        <f t="shared" si="14"/>
        <v>0</v>
      </c>
      <c r="Q15">
        <f t="shared" si="15"/>
        <v>74</v>
      </c>
      <c r="R15">
        <f t="shared" si="16"/>
        <v>236</v>
      </c>
      <c r="S15">
        <f t="shared" si="17"/>
        <v>886</v>
      </c>
      <c r="T15">
        <f t="shared" si="18"/>
        <v>76</v>
      </c>
      <c r="U15">
        <f t="shared" si="19"/>
        <v>810</v>
      </c>
    </row>
    <row r="16" spans="1:21">
      <c r="A16">
        <f t="shared" si="2"/>
        <v>0</v>
      </c>
      <c r="B16">
        <f t="shared" si="0"/>
        <v>0</v>
      </c>
      <c r="C16">
        <f t="shared" si="1"/>
        <v>3</v>
      </c>
      <c r="D16" s="1">
        <v>41348</v>
      </c>
      <c r="E16" s="2">
        <f t="shared" si="3"/>
        <v>6</v>
      </c>
      <c r="F16" s="2">
        <f t="shared" si="4"/>
        <v>1</v>
      </c>
      <c r="G16">
        <f t="shared" si="5"/>
        <v>74</v>
      </c>
      <c r="H16">
        <f t="shared" si="6"/>
        <v>236</v>
      </c>
      <c r="I16">
        <f t="shared" si="7"/>
        <v>45</v>
      </c>
      <c r="J16">
        <f t="shared" si="8"/>
        <v>38</v>
      </c>
      <c r="K16">
        <f t="shared" si="9"/>
        <v>29</v>
      </c>
      <c r="L16">
        <f t="shared" si="10"/>
        <v>198</v>
      </c>
      <c r="M16">
        <f t="shared" si="11"/>
        <v>1</v>
      </c>
      <c r="N16">
        <f t="shared" si="12"/>
        <v>96</v>
      </c>
      <c r="O16">
        <f t="shared" si="13"/>
        <v>0</v>
      </c>
      <c r="P16">
        <f t="shared" si="14"/>
        <v>0</v>
      </c>
      <c r="Q16">
        <f t="shared" si="15"/>
        <v>125</v>
      </c>
      <c r="R16">
        <f t="shared" si="16"/>
        <v>198</v>
      </c>
      <c r="S16">
        <f t="shared" si="17"/>
        <v>969</v>
      </c>
      <c r="T16">
        <f t="shared" si="18"/>
        <v>114</v>
      </c>
      <c r="U16">
        <f t="shared" si="19"/>
        <v>855</v>
      </c>
    </row>
    <row r="17" spans="1:21">
      <c r="A17">
        <f t="shared" si="2"/>
        <v>0</v>
      </c>
      <c r="B17">
        <f t="shared" si="0"/>
        <v>0</v>
      </c>
      <c r="C17">
        <f t="shared" si="1"/>
        <v>3</v>
      </c>
      <c r="D17" s="1">
        <v>41349</v>
      </c>
      <c r="E17" s="2">
        <f t="shared" si="3"/>
        <v>7</v>
      </c>
      <c r="F17" s="2">
        <f t="shared" si="4"/>
        <v>0</v>
      </c>
      <c r="G17">
        <f t="shared" si="5"/>
        <v>125</v>
      </c>
      <c r="H17">
        <f t="shared" si="6"/>
        <v>198</v>
      </c>
      <c r="I17">
        <f t="shared" si="7"/>
        <v>0</v>
      </c>
      <c r="J17">
        <f t="shared" si="8"/>
        <v>0</v>
      </c>
      <c r="K17">
        <f t="shared" si="9"/>
        <v>125</v>
      </c>
      <c r="L17">
        <f t="shared" si="10"/>
        <v>198</v>
      </c>
      <c r="M17">
        <f t="shared" si="11"/>
        <v>0</v>
      </c>
      <c r="N17">
        <f t="shared" si="12"/>
        <v>0</v>
      </c>
      <c r="O17">
        <f t="shared" si="13"/>
        <v>0</v>
      </c>
      <c r="P17">
        <f t="shared" si="14"/>
        <v>0</v>
      </c>
      <c r="Q17">
        <f t="shared" si="15"/>
        <v>125</v>
      </c>
      <c r="R17">
        <f t="shared" si="16"/>
        <v>198</v>
      </c>
      <c r="S17">
        <f t="shared" si="17"/>
        <v>969</v>
      </c>
      <c r="T17">
        <f t="shared" si="18"/>
        <v>114</v>
      </c>
      <c r="U17">
        <f t="shared" si="19"/>
        <v>855</v>
      </c>
    </row>
    <row r="18" spans="1:21">
      <c r="A18">
        <f t="shared" si="2"/>
        <v>0</v>
      </c>
      <c r="B18">
        <f t="shared" si="0"/>
        <v>0</v>
      </c>
      <c r="C18">
        <f t="shared" si="1"/>
        <v>3</v>
      </c>
      <c r="D18" s="1">
        <v>41350</v>
      </c>
      <c r="E18" s="2">
        <f t="shared" si="3"/>
        <v>1</v>
      </c>
      <c r="F18" s="2">
        <f t="shared" si="4"/>
        <v>0</v>
      </c>
      <c r="G18">
        <f t="shared" si="5"/>
        <v>125</v>
      </c>
      <c r="H18">
        <f t="shared" si="6"/>
        <v>198</v>
      </c>
      <c r="I18">
        <f t="shared" si="7"/>
        <v>0</v>
      </c>
      <c r="J18">
        <f t="shared" si="8"/>
        <v>0</v>
      </c>
      <c r="K18">
        <f t="shared" si="9"/>
        <v>125</v>
      </c>
      <c r="L18">
        <f t="shared" si="10"/>
        <v>198</v>
      </c>
      <c r="M18">
        <f t="shared" si="11"/>
        <v>0</v>
      </c>
      <c r="N18">
        <f t="shared" si="12"/>
        <v>0</v>
      </c>
      <c r="O18">
        <f t="shared" si="13"/>
        <v>0</v>
      </c>
      <c r="P18">
        <f t="shared" si="14"/>
        <v>0</v>
      </c>
      <c r="Q18">
        <f t="shared" si="15"/>
        <v>125</v>
      </c>
      <c r="R18">
        <f t="shared" si="16"/>
        <v>198</v>
      </c>
      <c r="S18">
        <f t="shared" si="17"/>
        <v>969</v>
      </c>
      <c r="T18">
        <f t="shared" si="18"/>
        <v>114</v>
      </c>
      <c r="U18">
        <f t="shared" si="19"/>
        <v>855</v>
      </c>
    </row>
    <row r="19" spans="1:21">
      <c r="A19">
        <f t="shared" si="2"/>
        <v>0</v>
      </c>
      <c r="B19">
        <f t="shared" si="0"/>
        <v>0</v>
      </c>
      <c r="C19">
        <f t="shared" si="1"/>
        <v>3</v>
      </c>
      <c r="D19" s="1">
        <v>41351</v>
      </c>
      <c r="E19" s="2">
        <f t="shared" si="3"/>
        <v>2</v>
      </c>
      <c r="F19" s="2">
        <f t="shared" si="4"/>
        <v>1</v>
      </c>
      <c r="G19">
        <f t="shared" si="5"/>
        <v>125</v>
      </c>
      <c r="H19">
        <f t="shared" si="6"/>
        <v>198</v>
      </c>
      <c r="I19">
        <f t="shared" si="7"/>
        <v>90</v>
      </c>
      <c r="J19">
        <f t="shared" si="8"/>
        <v>0</v>
      </c>
      <c r="K19">
        <f t="shared" si="9"/>
        <v>35</v>
      </c>
      <c r="L19">
        <f t="shared" si="10"/>
        <v>198</v>
      </c>
      <c r="M19">
        <f t="shared" si="11"/>
        <v>1</v>
      </c>
      <c r="N19">
        <f t="shared" si="12"/>
        <v>96</v>
      </c>
      <c r="O19">
        <f t="shared" si="13"/>
        <v>1</v>
      </c>
      <c r="P19">
        <f t="shared" si="14"/>
        <v>28</v>
      </c>
      <c r="Q19">
        <f t="shared" si="15"/>
        <v>131</v>
      </c>
      <c r="R19">
        <f t="shared" si="16"/>
        <v>226</v>
      </c>
      <c r="S19">
        <f t="shared" si="17"/>
        <v>1059</v>
      </c>
      <c r="T19">
        <f t="shared" si="18"/>
        <v>114</v>
      </c>
      <c r="U19">
        <f t="shared" si="19"/>
        <v>945</v>
      </c>
    </row>
    <row r="20" spans="1:21">
      <c r="A20">
        <f t="shared" si="2"/>
        <v>0</v>
      </c>
      <c r="B20">
        <f t="shared" si="0"/>
        <v>0</v>
      </c>
      <c r="C20">
        <f t="shared" si="1"/>
        <v>3</v>
      </c>
      <c r="D20" s="1">
        <v>41352</v>
      </c>
      <c r="E20" s="2">
        <f t="shared" si="3"/>
        <v>3</v>
      </c>
      <c r="F20" s="2">
        <f t="shared" si="4"/>
        <v>1</v>
      </c>
      <c r="G20">
        <f t="shared" si="5"/>
        <v>131</v>
      </c>
      <c r="H20">
        <f t="shared" si="6"/>
        <v>226</v>
      </c>
      <c r="I20">
        <f t="shared" si="7"/>
        <v>90</v>
      </c>
      <c r="J20">
        <f t="shared" si="8"/>
        <v>0</v>
      </c>
      <c r="K20">
        <f t="shared" si="9"/>
        <v>41</v>
      </c>
      <c r="L20">
        <f t="shared" si="10"/>
        <v>226</v>
      </c>
      <c r="M20">
        <f t="shared" si="11"/>
        <v>2</v>
      </c>
      <c r="N20">
        <f t="shared" si="12"/>
        <v>32</v>
      </c>
      <c r="O20">
        <f t="shared" si="13"/>
        <v>0</v>
      </c>
      <c r="P20">
        <f t="shared" si="14"/>
        <v>0</v>
      </c>
      <c r="Q20">
        <f t="shared" si="15"/>
        <v>73</v>
      </c>
      <c r="R20">
        <f t="shared" si="16"/>
        <v>226</v>
      </c>
      <c r="S20">
        <f t="shared" si="17"/>
        <v>1149</v>
      </c>
      <c r="T20">
        <f t="shared" si="18"/>
        <v>114</v>
      </c>
      <c r="U20">
        <f t="shared" si="19"/>
        <v>1035</v>
      </c>
    </row>
    <row r="21" spans="1:21">
      <c r="A21">
        <f t="shared" si="2"/>
        <v>0</v>
      </c>
      <c r="B21">
        <f t="shared" si="0"/>
        <v>0</v>
      </c>
      <c r="C21">
        <f t="shared" si="1"/>
        <v>3</v>
      </c>
      <c r="D21" s="1">
        <v>41353</v>
      </c>
      <c r="E21" s="2">
        <f t="shared" si="3"/>
        <v>4</v>
      </c>
      <c r="F21" s="2">
        <f t="shared" si="4"/>
        <v>1</v>
      </c>
      <c r="G21">
        <f t="shared" si="5"/>
        <v>73</v>
      </c>
      <c r="H21">
        <f t="shared" si="6"/>
        <v>226</v>
      </c>
      <c r="I21">
        <f t="shared" si="7"/>
        <v>45</v>
      </c>
      <c r="J21">
        <f t="shared" si="8"/>
        <v>38</v>
      </c>
      <c r="K21">
        <f t="shared" si="9"/>
        <v>28</v>
      </c>
      <c r="L21">
        <f t="shared" si="10"/>
        <v>188</v>
      </c>
      <c r="M21">
        <f t="shared" si="11"/>
        <v>1</v>
      </c>
      <c r="N21">
        <f t="shared" si="12"/>
        <v>96</v>
      </c>
      <c r="O21">
        <f t="shared" si="13"/>
        <v>1</v>
      </c>
      <c r="P21">
        <f t="shared" si="14"/>
        <v>28</v>
      </c>
      <c r="Q21">
        <f t="shared" si="15"/>
        <v>124</v>
      </c>
      <c r="R21">
        <f t="shared" si="16"/>
        <v>216</v>
      </c>
      <c r="S21">
        <f t="shared" si="17"/>
        <v>1232</v>
      </c>
      <c r="T21">
        <f t="shared" si="18"/>
        <v>152</v>
      </c>
      <c r="U21">
        <f t="shared" si="19"/>
        <v>1080</v>
      </c>
    </row>
    <row r="22" spans="1:21">
      <c r="A22">
        <f t="shared" si="2"/>
        <v>0</v>
      </c>
      <c r="B22">
        <f t="shared" si="0"/>
        <v>0</v>
      </c>
      <c r="C22">
        <f t="shared" si="1"/>
        <v>3</v>
      </c>
      <c r="D22" s="1">
        <v>41354</v>
      </c>
      <c r="E22" s="2">
        <f t="shared" si="3"/>
        <v>5</v>
      </c>
      <c r="F22" s="2">
        <f t="shared" si="4"/>
        <v>1</v>
      </c>
      <c r="G22">
        <f t="shared" si="5"/>
        <v>124</v>
      </c>
      <c r="H22">
        <f t="shared" si="6"/>
        <v>216</v>
      </c>
      <c r="I22">
        <f t="shared" si="7"/>
        <v>90</v>
      </c>
      <c r="J22">
        <f t="shared" si="8"/>
        <v>0</v>
      </c>
      <c r="K22">
        <f t="shared" si="9"/>
        <v>34</v>
      </c>
      <c r="L22">
        <f t="shared" si="10"/>
        <v>216</v>
      </c>
      <c r="M22">
        <f t="shared" si="11"/>
        <v>1</v>
      </c>
      <c r="N22">
        <f t="shared" si="12"/>
        <v>96</v>
      </c>
      <c r="O22">
        <f t="shared" si="13"/>
        <v>0</v>
      </c>
      <c r="P22">
        <f t="shared" si="14"/>
        <v>0</v>
      </c>
      <c r="Q22">
        <f t="shared" si="15"/>
        <v>130</v>
      </c>
      <c r="R22">
        <f t="shared" si="16"/>
        <v>216</v>
      </c>
      <c r="S22">
        <f t="shared" si="17"/>
        <v>1322</v>
      </c>
      <c r="T22">
        <f t="shared" si="18"/>
        <v>152</v>
      </c>
      <c r="U22">
        <f t="shared" si="19"/>
        <v>1170</v>
      </c>
    </row>
    <row r="23" spans="1:21">
      <c r="A23">
        <f t="shared" si="2"/>
        <v>0</v>
      </c>
      <c r="B23">
        <f t="shared" si="0"/>
        <v>0</v>
      </c>
      <c r="C23">
        <f t="shared" si="1"/>
        <v>3</v>
      </c>
      <c r="D23" s="1">
        <v>41355</v>
      </c>
      <c r="E23" s="2">
        <f t="shared" si="3"/>
        <v>6</v>
      </c>
      <c r="F23" s="2">
        <f t="shared" si="4"/>
        <v>1</v>
      </c>
      <c r="G23">
        <f t="shared" si="5"/>
        <v>130</v>
      </c>
      <c r="H23">
        <f t="shared" si="6"/>
        <v>216</v>
      </c>
      <c r="I23">
        <f t="shared" si="7"/>
        <v>90</v>
      </c>
      <c r="J23">
        <f t="shared" si="8"/>
        <v>0</v>
      </c>
      <c r="K23">
        <f t="shared" si="9"/>
        <v>40</v>
      </c>
      <c r="L23">
        <f t="shared" si="10"/>
        <v>216</v>
      </c>
      <c r="M23">
        <f t="shared" si="11"/>
        <v>2</v>
      </c>
      <c r="N23">
        <f t="shared" si="12"/>
        <v>32</v>
      </c>
      <c r="O23">
        <f t="shared" si="13"/>
        <v>0</v>
      </c>
      <c r="P23">
        <f t="shared" si="14"/>
        <v>0</v>
      </c>
      <c r="Q23">
        <f t="shared" si="15"/>
        <v>72</v>
      </c>
      <c r="R23">
        <f t="shared" si="16"/>
        <v>216</v>
      </c>
      <c r="S23">
        <f t="shared" si="17"/>
        <v>1412</v>
      </c>
      <c r="T23">
        <f t="shared" si="18"/>
        <v>152</v>
      </c>
      <c r="U23">
        <f t="shared" si="19"/>
        <v>1260</v>
      </c>
    </row>
    <row r="24" spans="1:21">
      <c r="A24">
        <f t="shared" si="2"/>
        <v>0</v>
      </c>
      <c r="B24">
        <f t="shared" si="0"/>
        <v>0</v>
      </c>
      <c r="C24">
        <f t="shared" si="1"/>
        <v>3</v>
      </c>
      <c r="D24" s="1">
        <v>41356</v>
      </c>
      <c r="E24" s="2">
        <f t="shared" si="3"/>
        <v>7</v>
      </c>
      <c r="F24" s="2">
        <f t="shared" si="4"/>
        <v>0</v>
      </c>
      <c r="G24">
        <f t="shared" si="5"/>
        <v>72</v>
      </c>
      <c r="H24">
        <f t="shared" si="6"/>
        <v>216</v>
      </c>
      <c r="I24">
        <f t="shared" si="7"/>
        <v>0</v>
      </c>
      <c r="J24">
        <f t="shared" si="8"/>
        <v>0</v>
      </c>
      <c r="K24">
        <f t="shared" si="9"/>
        <v>72</v>
      </c>
      <c r="L24">
        <f t="shared" si="10"/>
        <v>216</v>
      </c>
      <c r="M24">
        <f t="shared" si="11"/>
        <v>0</v>
      </c>
      <c r="N24">
        <f t="shared" si="12"/>
        <v>0</v>
      </c>
      <c r="O24">
        <f t="shared" si="13"/>
        <v>0</v>
      </c>
      <c r="P24">
        <f t="shared" si="14"/>
        <v>0</v>
      </c>
      <c r="Q24">
        <f t="shared" si="15"/>
        <v>72</v>
      </c>
      <c r="R24">
        <f t="shared" si="16"/>
        <v>216</v>
      </c>
      <c r="S24">
        <f t="shared" si="17"/>
        <v>1412</v>
      </c>
      <c r="T24">
        <f t="shared" si="18"/>
        <v>152</v>
      </c>
      <c r="U24">
        <f t="shared" si="19"/>
        <v>1260</v>
      </c>
    </row>
    <row r="25" spans="1:21">
      <c r="A25">
        <f t="shared" si="2"/>
        <v>0</v>
      </c>
      <c r="B25">
        <f t="shared" si="0"/>
        <v>0</v>
      </c>
      <c r="C25">
        <f t="shared" si="1"/>
        <v>3</v>
      </c>
      <c r="D25" s="1">
        <v>41357</v>
      </c>
      <c r="E25" s="2">
        <f t="shared" si="3"/>
        <v>1</v>
      </c>
      <c r="F25" s="2">
        <f t="shared" si="4"/>
        <v>0</v>
      </c>
      <c r="G25">
        <f t="shared" si="5"/>
        <v>72</v>
      </c>
      <c r="H25">
        <f t="shared" si="6"/>
        <v>216</v>
      </c>
      <c r="I25">
        <f t="shared" si="7"/>
        <v>0</v>
      </c>
      <c r="J25">
        <f t="shared" si="8"/>
        <v>0</v>
      </c>
      <c r="K25">
        <f t="shared" si="9"/>
        <v>72</v>
      </c>
      <c r="L25">
        <f t="shared" si="10"/>
        <v>216</v>
      </c>
      <c r="M25">
        <f t="shared" si="11"/>
        <v>0</v>
      </c>
      <c r="N25">
        <f t="shared" si="12"/>
        <v>0</v>
      </c>
      <c r="O25">
        <f t="shared" si="13"/>
        <v>0</v>
      </c>
      <c r="P25">
        <f t="shared" si="14"/>
        <v>0</v>
      </c>
      <c r="Q25">
        <f t="shared" si="15"/>
        <v>72</v>
      </c>
      <c r="R25">
        <f t="shared" si="16"/>
        <v>216</v>
      </c>
      <c r="S25">
        <f t="shared" si="17"/>
        <v>1412</v>
      </c>
      <c r="T25">
        <f t="shared" si="18"/>
        <v>152</v>
      </c>
      <c r="U25">
        <f t="shared" si="19"/>
        <v>1260</v>
      </c>
    </row>
    <row r="26" spans="1:21">
      <c r="A26">
        <f t="shared" si="2"/>
        <v>0</v>
      </c>
      <c r="B26">
        <f t="shared" si="0"/>
        <v>0</v>
      </c>
      <c r="C26">
        <f t="shared" si="1"/>
        <v>3</v>
      </c>
      <c r="D26" s="1">
        <v>41358</v>
      </c>
      <c r="E26" s="2">
        <f t="shared" si="3"/>
        <v>2</v>
      </c>
      <c r="F26" s="2">
        <f t="shared" si="4"/>
        <v>1</v>
      </c>
      <c r="G26">
        <f t="shared" si="5"/>
        <v>72</v>
      </c>
      <c r="H26">
        <f t="shared" si="6"/>
        <v>216</v>
      </c>
      <c r="I26">
        <f t="shared" si="7"/>
        <v>45</v>
      </c>
      <c r="J26">
        <f t="shared" si="8"/>
        <v>38</v>
      </c>
      <c r="K26">
        <f t="shared" si="9"/>
        <v>27</v>
      </c>
      <c r="L26">
        <f t="shared" si="10"/>
        <v>178</v>
      </c>
      <c r="M26">
        <f t="shared" si="11"/>
        <v>1</v>
      </c>
      <c r="N26">
        <f t="shared" si="12"/>
        <v>96</v>
      </c>
      <c r="O26">
        <f t="shared" si="13"/>
        <v>1</v>
      </c>
      <c r="P26">
        <f t="shared" si="14"/>
        <v>28</v>
      </c>
      <c r="Q26">
        <f t="shared" si="15"/>
        <v>123</v>
      </c>
      <c r="R26">
        <f t="shared" si="16"/>
        <v>206</v>
      </c>
      <c r="S26">
        <f t="shared" si="17"/>
        <v>1495</v>
      </c>
      <c r="T26">
        <f t="shared" si="18"/>
        <v>190</v>
      </c>
      <c r="U26">
        <f t="shared" si="19"/>
        <v>1305</v>
      </c>
    </row>
    <row r="27" spans="1:21">
      <c r="A27">
        <f t="shared" si="2"/>
        <v>0</v>
      </c>
      <c r="B27">
        <f t="shared" si="0"/>
        <v>0</v>
      </c>
      <c r="C27">
        <f t="shared" si="1"/>
        <v>3</v>
      </c>
      <c r="D27" s="1">
        <v>41359</v>
      </c>
      <c r="E27" s="2">
        <f t="shared" si="3"/>
        <v>3</v>
      </c>
      <c r="F27" s="2">
        <f t="shared" si="4"/>
        <v>1</v>
      </c>
      <c r="G27">
        <f t="shared" si="5"/>
        <v>123</v>
      </c>
      <c r="H27">
        <f t="shared" si="6"/>
        <v>206</v>
      </c>
      <c r="I27">
        <f t="shared" si="7"/>
        <v>90</v>
      </c>
      <c r="J27">
        <f t="shared" si="8"/>
        <v>0</v>
      </c>
      <c r="K27">
        <f t="shared" si="9"/>
        <v>33</v>
      </c>
      <c r="L27">
        <f t="shared" si="10"/>
        <v>206</v>
      </c>
      <c r="M27">
        <f t="shared" si="11"/>
        <v>1</v>
      </c>
      <c r="N27">
        <f t="shared" si="12"/>
        <v>96</v>
      </c>
      <c r="O27">
        <f t="shared" si="13"/>
        <v>0</v>
      </c>
      <c r="P27">
        <f t="shared" si="14"/>
        <v>0</v>
      </c>
      <c r="Q27">
        <f t="shared" si="15"/>
        <v>129</v>
      </c>
      <c r="R27">
        <f t="shared" si="16"/>
        <v>206</v>
      </c>
      <c r="S27">
        <f t="shared" si="17"/>
        <v>1585</v>
      </c>
      <c r="T27">
        <f t="shared" si="18"/>
        <v>190</v>
      </c>
      <c r="U27">
        <f t="shared" si="19"/>
        <v>1395</v>
      </c>
    </row>
    <row r="28" spans="1:21">
      <c r="A28">
        <f t="shared" si="2"/>
        <v>0</v>
      </c>
      <c r="B28">
        <f t="shared" si="0"/>
        <v>0</v>
      </c>
      <c r="C28">
        <f t="shared" si="1"/>
        <v>3</v>
      </c>
      <c r="D28" s="1">
        <v>41360</v>
      </c>
      <c r="E28" s="2">
        <f t="shared" si="3"/>
        <v>4</v>
      </c>
      <c r="F28" s="2">
        <f t="shared" si="4"/>
        <v>1</v>
      </c>
      <c r="G28">
        <f t="shared" si="5"/>
        <v>129</v>
      </c>
      <c r="H28">
        <f t="shared" si="6"/>
        <v>206</v>
      </c>
      <c r="I28">
        <f t="shared" si="7"/>
        <v>90</v>
      </c>
      <c r="J28">
        <f t="shared" si="8"/>
        <v>0</v>
      </c>
      <c r="K28">
        <f t="shared" si="9"/>
        <v>39</v>
      </c>
      <c r="L28">
        <f t="shared" si="10"/>
        <v>206</v>
      </c>
      <c r="M28">
        <f t="shared" si="11"/>
        <v>1</v>
      </c>
      <c r="N28">
        <f t="shared" si="12"/>
        <v>96</v>
      </c>
      <c r="O28">
        <f t="shared" si="13"/>
        <v>1</v>
      </c>
      <c r="P28">
        <f t="shared" si="14"/>
        <v>28</v>
      </c>
      <c r="Q28">
        <f t="shared" si="15"/>
        <v>135</v>
      </c>
      <c r="R28">
        <f t="shared" si="16"/>
        <v>234</v>
      </c>
      <c r="S28">
        <f t="shared" si="17"/>
        <v>1675</v>
      </c>
      <c r="T28">
        <f t="shared" si="18"/>
        <v>190</v>
      </c>
      <c r="U28">
        <f t="shared" si="19"/>
        <v>1485</v>
      </c>
    </row>
    <row r="29" spans="1:21">
      <c r="A29">
        <f t="shared" si="2"/>
        <v>0</v>
      </c>
      <c r="B29">
        <f t="shared" si="0"/>
        <v>0</v>
      </c>
      <c r="C29">
        <f t="shared" si="1"/>
        <v>3</v>
      </c>
      <c r="D29" s="1">
        <v>41361</v>
      </c>
      <c r="E29" s="2">
        <f t="shared" si="3"/>
        <v>5</v>
      </c>
      <c r="F29" s="2">
        <f t="shared" si="4"/>
        <v>1</v>
      </c>
      <c r="G29">
        <f t="shared" si="5"/>
        <v>135</v>
      </c>
      <c r="H29">
        <f t="shared" si="6"/>
        <v>234</v>
      </c>
      <c r="I29">
        <f t="shared" si="7"/>
        <v>90</v>
      </c>
      <c r="J29">
        <f t="shared" si="8"/>
        <v>0</v>
      </c>
      <c r="K29">
        <f t="shared" si="9"/>
        <v>45</v>
      </c>
      <c r="L29">
        <f t="shared" si="10"/>
        <v>234</v>
      </c>
      <c r="M29">
        <f t="shared" si="11"/>
        <v>2</v>
      </c>
      <c r="N29">
        <f t="shared" si="12"/>
        <v>32</v>
      </c>
      <c r="O29">
        <f t="shared" si="13"/>
        <v>0</v>
      </c>
      <c r="P29">
        <f t="shared" si="14"/>
        <v>0</v>
      </c>
      <c r="Q29">
        <f t="shared" si="15"/>
        <v>77</v>
      </c>
      <c r="R29">
        <f t="shared" si="16"/>
        <v>234</v>
      </c>
      <c r="S29">
        <f t="shared" si="17"/>
        <v>1765</v>
      </c>
      <c r="T29">
        <f t="shared" si="18"/>
        <v>190</v>
      </c>
      <c r="U29">
        <f t="shared" si="19"/>
        <v>1575</v>
      </c>
    </row>
    <row r="30" spans="1:21">
      <c r="A30">
        <f t="shared" si="2"/>
        <v>0</v>
      </c>
      <c r="B30">
        <f t="shared" si="0"/>
        <v>0</v>
      </c>
      <c r="C30">
        <f t="shared" si="1"/>
        <v>3</v>
      </c>
      <c r="D30" s="1">
        <v>41362</v>
      </c>
      <c r="E30" s="2">
        <f t="shared" si="3"/>
        <v>6</v>
      </c>
      <c r="F30" s="2">
        <f t="shared" si="4"/>
        <v>1</v>
      </c>
      <c r="G30">
        <f t="shared" si="5"/>
        <v>77</v>
      </c>
      <c r="H30">
        <f t="shared" si="6"/>
        <v>234</v>
      </c>
      <c r="I30">
        <f t="shared" si="7"/>
        <v>45</v>
      </c>
      <c r="J30">
        <f t="shared" si="8"/>
        <v>38</v>
      </c>
      <c r="K30">
        <f t="shared" si="9"/>
        <v>32</v>
      </c>
      <c r="L30">
        <f t="shared" si="10"/>
        <v>196</v>
      </c>
      <c r="M30">
        <f t="shared" si="11"/>
        <v>1</v>
      </c>
      <c r="N30">
        <f t="shared" si="12"/>
        <v>96</v>
      </c>
      <c r="O30">
        <f t="shared" si="13"/>
        <v>0</v>
      </c>
      <c r="P30">
        <f t="shared" si="14"/>
        <v>0</v>
      </c>
      <c r="Q30">
        <f t="shared" si="15"/>
        <v>128</v>
      </c>
      <c r="R30">
        <f t="shared" si="16"/>
        <v>196</v>
      </c>
      <c r="S30">
        <f t="shared" si="17"/>
        <v>1848</v>
      </c>
      <c r="T30">
        <f t="shared" si="18"/>
        <v>228</v>
      </c>
      <c r="U30">
        <f t="shared" si="19"/>
        <v>1620</v>
      </c>
    </row>
    <row r="31" spans="1:21">
      <c r="A31">
        <f t="shared" si="2"/>
        <v>0</v>
      </c>
      <c r="B31">
        <f t="shared" si="0"/>
        <v>0</v>
      </c>
      <c r="C31">
        <f t="shared" si="1"/>
        <v>3</v>
      </c>
      <c r="D31" s="1">
        <v>41363</v>
      </c>
      <c r="E31" s="2">
        <f t="shared" si="3"/>
        <v>7</v>
      </c>
      <c r="F31" s="2">
        <f t="shared" si="4"/>
        <v>0</v>
      </c>
      <c r="G31">
        <f t="shared" si="5"/>
        <v>128</v>
      </c>
      <c r="H31">
        <f t="shared" si="6"/>
        <v>196</v>
      </c>
      <c r="I31">
        <f t="shared" si="7"/>
        <v>0</v>
      </c>
      <c r="J31">
        <f t="shared" si="8"/>
        <v>0</v>
      </c>
      <c r="K31">
        <f t="shared" si="9"/>
        <v>128</v>
      </c>
      <c r="L31">
        <f t="shared" si="10"/>
        <v>196</v>
      </c>
      <c r="M31">
        <f t="shared" si="11"/>
        <v>0</v>
      </c>
      <c r="N31">
        <f t="shared" si="12"/>
        <v>0</v>
      </c>
      <c r="O31">
        <f t="shared" si="13"/>
        <v>0</v>
      </c>
      <c r="P31">
        <f t="shared" si="14"/>
        <v>0</v>
      </c>
      <c r="Q31">
        <f t="shared" si="15"/>
        <v>128</v>
      </c>
      <c r="R31">
        <f t="shared" si="16"/>
        <v>196</v>
      </c>
      <c r="S31">
        <f t="shared" si="17"/>
        <v>1848</v>
      </c>
      <c r="T31">
        <f t="shared" si="18"/>
        <v>228</v>
      </c>
      <c r="U31">
        <f t="shared" si="19"/>
        <v>1620</v>
      </c>
    </row>
    <row r="32" spans="1:21">
      <c r="A32">
        <f t="shared" si="2"/>
        <v>0</v>
      </c>
      <c r="B32">
        <f t="shared" si="0"/>
        <v>0</v>
      </c>
      <c r="C32">
        <f t="shared" si="1"/>
        <v>3</v>
      </c>
      <c r="D32" s="1">
        <v>41364</v>
      </c>
      <c r="E32" s="2">
        <f t="shared" si="3"/>
        <v>1</v>
      </c>
      <c r="F32" s="2">
        <f t="shared" si="4"/>
        <v>0</v>
      </c>
      <c r="G32">
        <f t="shared" si="5"/>
        <v>128</v>
      </c>
      <c r="H32">
        <f t="shared" si="6"/>
        <v>196</v>
      </c>
      <c r="I32">
        <f t="shared" si="7"/>
        <v>0</v>
      </c>
      <c r="J32">
        <f t="shared" si="8"/>
        <v>0</v>
      </c>
      <c r="K32">
        <f t="shared" si="9"/>
        <v>128</v>
      </c>
      <c r="L32">
        <f t="shared" si="10"/>
        <v>196</v>
      </c>
      <c r="M32">
        <f t="shared" si="11"/>
        <v>0</v>
      </c>
      <c r="N32">
        <f t="shared" si="12"/>
        <v>0</v>
      </c>
      <c r="O32">
        <f t="shared" si="13"/>
        <v>0</v>
      </c>
      <c r="P32">
        <f t="shared" si="14"/>
        <v>0</v>
      </c>
      <c r="Q32">
        <f t="shared" si="15"/>
        <v>128</v>
      </c>
      <c r="R32">
        <f t="shared" si="16"/>
        <v>196</v>
      </c>
      <c r="S32">
        <f t="shared" si="17"/>
        <v>1848</v>
      </c>
      <c r="T32">
        <f t="shared" si="18"/>
        <v>228</v>
      </c>
      <c r="U32">
        <f t="shared" si="19"/>
        <v>1620</v>
      </c>
    </row>
    <row r="33" spans="1:21">
      <c r="A33">
        <f t="shared" si="2"/>
        <v>1</v>
      </c>
      <c r="B33">
        <f t="shared" si="0"/>
        <v>1</v>
      </c>
      <c r="C33">
        <f t="shared" si="1"/>
        <v>4</v>
      </c>
      <c r="D33" s="1">
        <v>41365</v>
      </c>
      <c r="E33" s="2">
        <f t="shared" si="3"/>
        <v>2</v>
      </c>
      <c r="F33" s="2">
        <f t="shared" si="4"/>
        <v>1</v>
      </c>
      <c r="G33">
        <f t="shared" si="5"/>
        <v>128</v>
      </c>
      <c r="H33">
        <f t="shared" si="6"/>
        <v>196</v>
      </c>
      <c r="I33">
        <f t="shared" si="7"/>
        <v>90</v>
      </c>
      <c r="J33">
        <f t="shared" si="8"/>
        <v>0</v>
      </c>
      <c r="K33">
        <f t="shared" si="9"/>
        <v>38</v>
      </c>
      <c r="L33">
        <f t="shared" si="10"/>
        <v>196</v>
      </c>
      <c r="M33">
        <f t="shared" si="11"/>
        <v>1</v>
      </c>
      <c r="N33">
        <f t="shared" si="12"/>
        <v>96</v>
      </c>
      <c r="O33">
        <f t="shared" si="13"/>
        <v>1</v>
      </c>
      <c r="P33">
        <f t="shared" si="14"/>
        <v>28</v>
      </c>
      <c r="Q33">
        <f t="shared" si="15"/>
        <v>134</v>
      </c>
      <c r="R33">
        <f t="shared" si="16"/>
        <v>224</v>
      </c>
      <c r="S33">
        <f t="shared" si="17"/>
        <v>1938</v>
      </c>
      <c r="T33">
        <f t="shared" si="18"/>
        <v>228</v>
      </c>
      <c r="U33">
        <f t="shared" si="19"/>
        <v>1710</v>
      </c>
    </row>
    <row r="34" spans="1:21">
      <c r="A34">
        <f t="shared" si="2"/>
        <v>0</v>
      </c>
      <c r="B34">
        <f t="shared" si="0"/>
        <v>0</v>
      </c>
      <c r="C34">
        <f t="shared" si="1"/>
        <v>4</v>
      </c>
      <c r="D34" s="1">
        <v>41366</v>
      </c>
      <c r="E34" s="2">
        <f t="shared" si="3"/>
        <v>3</v>
      </c>
      <c r="F34" s="2">
        <f t="shared" si="4"/>
        <v>1</v>
      </c>
      <c r="G34">
        <f t="shared" si="5"/>
        <v>134</v>
      </c>
      <c r="H34">
        <f t="shared" si="6"/>
        <v>224</v>
      </c>
      <c r="I34">
        <f t="shared" si="7"/>
        <v>90</v>
      </c>
      <c r="J34">
        <f t="shared" si="8"/>
        <v>0</v>
      </c>
      <c r="K34">
        <f t="shared" si="9"/>
        <v>44</v>
      </c>
      <c r="L34">
        <f t="shared" si="10"/>
        <v>224</v>
      </c>
      <c r="M34">
        <f t="shared" si="11"/>
        <v>2</v>
      </c>
      <c r="N34">
        <f t="shared" si="12"/>
        <v>32</v>
      </c>
      <c r="O34">
        <f t="shared" si="13"/>
        <v>0</v>
      </c>
      <c r="P34">
        <f t="shared" si="14"/>
        <v>0</v>
      </c>
      <c r="Q34">
        <f t="shared" si="15"/>
        <v>76</v>
      </c>
      <c r="R34">
        <f t="shared" si="16"/>
        <v>224</v>
      </c>
      <c r="S34">
        <f t="shared" si="17"/>
        <v>2028</v>
      </c>
      <c r="T34">
        <f t="shared" si="18"/>
        <v>228</v>
      </c>
      <c r="U34">
        <f t="shared" si="19"/>
        <v>1800</v>
      </c>
    </row>
    <row r="35" spans="1:21">
      <c r="A35">
        <f t="shared" si="2"/>
        <v>0</v>
      </c>
      <c r="B35">
        <f t="shared" si="0"/>
        <v>0</v>
      </c>
      <c r="C35">
        <f t="shared" si="1"/>
        <v>4</v>
      </c>
      <c r="D35" s="1">
        <v>41367</v>
      </c>
      <c r="E35" s="2">
        <f t="shared" si="3"/>
        <v>4</v>
      </c>
      <c r="F35" s="2">
        <f t="shared" si="4"/>
        <v>1</v>
      </c>
      <c r="G35">
        <f t="shared" si="5"/>
        <v>76</v>
      </c>
      <c r="H35">
        <f t="shared" si="6"/>
        <v>224</v>
      </c>
      <c r="I35">
        <f t="shared" si="7"/>
        <v>45</v>
      </c>
      <c r="J35">
        <f t="shared" si="8"/>
        <v>38</v>
      </c>
      <c r="K35">
        <f t="shared" si="9"/>
        <v>31</v>
      </c>
      <c r="L35">
        <f t="shared" si="10"/>
        <v>186</v>
      </c>
      <c r="M35">
        <f t="shared" si="11"/>
        <v>1</v>
      </c>
      <c r="N35">
        <f t="shared" si="12"/>
        <v>96</v>
      </c>
      <c r="O35">
        <f t="shared" si="13"/>
        <v>1</v>
      </c>
      <c r="P35">
        <f t="shared" si="14"/>
        <v>28</v>
      </c>
      <c r="Q35">
        <f t="shared" si="15"/>
        <v>127</v>
      </c>
      <c r="R35">
        <f t="shared" si="16"/>
        <v>214</v>
      </c>
      <c r="S35">
        <f t="shared" si="17"/>
        <v>2111</v>
      </c>
      <c r="T35">
        <f t="shared" si="18"/>
        <v>266</v>
      </c>
      <c r="U35">
        <f t="shared" si="19"/>
        <v>1845</v>
      </c>
    </row>
    <row r="36" spans="1:21">
      <c r="A36">
        <f t="shared" si="2"/>
        <v>0</v>
      </c>
      <c r="B36">
        <f t="shared" si="0"/>
        <v>0</v>
      </c>
      <c r="C36">
        <f t="shared" si="1"/>
        <v>4</v>
      </c>
      <c r="D36" s="1">
        <v>41368</v>
      </c>
      <c r="E36" s="2">
        <f t="shared" si="3"/>
        <v>5</v>
      </c>
      <c r="F36" s="2">
        <f t="shared" si="4"/>
        <v>1</v>
      </c>
      <c r="G36">
        <f t="shared" si="5"/>
        <v>127</v>
      </c>
      <c r="H36">
        <f t="shared" si="6"/>
        <v>214</v>
      </c>
      <c r="I36">
        <f t="shared" si="7"/>
        <v>90</v>
      </c>
      <c r="J36">
        <f t="shared" si="8"/>
        <v>0</v>
      </c>
      <c r="K36">
        <f t="shared" si="9"/>
        <v>37</v>
      </c>
      <c r="L36">
        <f t="shared" si="10"/>
        <v>214</v>
      </c>
      <c r="M36">
        <f t="shared" si="11"/>
        <v>1</v>
      </c>
      <c r="N36">
        <f t="shared" si="12"/>
        <v>96</v>
      </c>
      <c r="O36">
        <f t="shared" si="13"/>
        <v>0</v>
      </c>
      <c r="P36">
        <f t="shared" si="14"/>
        <v>0</v>
      </c>
      <c r="Q36">
        <f t="shared" si="15"/>
        <v>133</v>
      </c>
      <c r="R36">
        <f t="shared" si="16"/>
        <v>214</v>
      </c>
      <c r="S36">
        <f t="shared" si="17"/>
        <v>2201</v>
      </c>
      <c r="T36">
        <f t="shared" si="18"/>
        <v>266</v>
      </c>
      <c r="U36">
        <f t="shared" si="19"/>
        <v>1935</v>
      </c>
    </row>
    <row r="37" spans="1:21">
      <c r="A37">
        <f t="shared" si="2"/>
        <v>0</v>
      </c>
      <c r="B37">
        <f t="shared" si="0"/>
        <v>0</v>
      </c>
      <c r="C37">
        <f t="shared" si="1"/>
        <v>4</v>
      </c>
      <c r="D37" s="1">
        <v>41369</v>
      </c>
      <c r="E37" s="2">
        <f t="shared" si="3"/>
        <v>6</v>
      </c>
      <c r="F37" s="2">
        <f t="shared" si="4"/>
        <v>1</v>
      </c>
      <c r="G37">
        <f t="shared" si="5"/>
        <v>133</v>
      </c>
      <c r="H37">
        <f t="shared" si="6"/>
        <v>214</v>
      </c>
      <c r="I37">
        <f t="shared" si="7"/>
        <v>90</v>
      </c>
      <c r="J37">
        <f t="shared" si="8"/>
        <v>0</v>
      </c>
      <c r="K37">
        <f t="shared" si="9"/>
        <v>43</v>
      </c>
      <c r="L37">
        <f t="shared" si="10"/>
        <v>214</v>
      </c>
      <c r="M37">
        <f t="shared" si="11"/>
        <v>2</v>
      </c>
      <c r="N37">
        <f t="shared" si="12"/>
        <v>32</v>
      </c>
      <c r="O37">
        <f t="shared" si="13"/>
        <v>0</v>
      </c>
      <c r="P37">
        <f t="shared" si="14"/>
        <v>0</v>
      </c>
      <c r="Q37">
        <f t="shared" si="15"/>
        <v>75</v>
      </c>
      <c r="R37">
        <f t="shared" si="16"/>
        <v>214</v>
      </c>
      <c r="S37">
        <f t="shared" si="17"/>
        <v>2291</v>
      </c>
      <c r="T37">
        <f t="shared" si="18"/>
        <v>266</v>
      </c>
      <c r="U37">
        <f t="shared" si="19"/>
        <v>2025</v>
      </c>
    </row>
    <row r="38" spans="1:21">
      <c r="A38">
        <f t="shared" si="2"/>
        <v>0</v>
      </c>
      <c r="B38">
        <f t="shared" si="0"/>
        <v>0</v>
      </c>
      <c r="C38">
        <f t="shared" si="1"/>
        <v>4</v>
      </c>
      <c r="D38" s="1">
        <v>41370</v>
      </c>
      <c r="E38" s="2">
        <f t="shared" si="3"/>
        <v>7</v>
      </c>
      <c r="F38" s="2">
        <f t="shared" si="4"/>
        <v>0</v>
      </c>
      <c r="G38">
        <f t="shared" si="5"/>
        <v>75</v>
      </c>
      <c r="H38">
        <f t="shared" si="6"/>
        <v>214</v>
      </c>
      <c r="I38">
        <f t="shared" si="7"/>
        <v>0</v>
      </c>
      <c r="J38">
        <f t="shared" si="8"/>
        <v>0</v>
      </c>
      <c r="K38">
        <f t="shared" si="9"/>
        <v>75</v>
      </c>
      <c r="L38">
        <f t="shared" si="10"/>
        <v>214</v>
      </c>
      <c r="M38">
        <f t="shared" si="11"/>
        <v>0</v>
      </c>
      <c r="N38">
        <f t="shared" si="12"/>
        <v>0</v>
      </c>
      <c r="O38">
        <f t="shared" si="13"/>
        <v>0</v>
      </c>
      <c r="P38">
        <f t="shared" si="14"/>
        <v>0</v>
      </c>
      <c r="Q38">
        <f t="shared" si="15"/>
        <v>75</v>
      </c>
      <c r="R38">
        <f t="shared" si="16"/>
        <v>214</v>
      </c>
      <c r="S38">
        <f t="shared" si="17"/>
        <v>2291</v>
      </c>
      <c r="T38">
        <f t="shared" si="18"/>
        <v>266</v>
      </c>
      <c r="U38">
        <f t="shared" si="19"/>
        <v>2025</v>
      </c>
    </row>
    <row r="39" spans="1:21">
      <c r="A39">
        <f t="shared" si="2"/>
        <v>0</v>
      </c>
      <c r="B39">
        <f t="shared" si="0"/>
        <v>0</v>
      </c>
      <c r="C39">
        <f t="shared" si="1"/>
        <v>4</v>
      </c>
      <c r="D39" s="1">
        <v>41371</v>
      </c>
      <c r="E39" s="2">
        <f t="shared" si="3"/>
        <v>1</v>
      </c>
      <c r="F39" s="2">
        <f t="shared" si="4"/>
        <v>0</v>
      </c>
      <c r="G39">
        <f t="shared" si="5"/>
        <v>75</v>
      </c>
      <c r="H39">
        <f t="shared" si="6"/>
        <v>214</v>
      </c>
      <c r="I39">
        <f t="shared" si="7"/>
        <v>0</v>
      </c>
      <c r="J39">
        <f t="shared" si="8"/>
        <v>0</v>
      </c>
      <c r="K39">
        <f t="shared" si="9"/>
        <v>75</v>
      </c>
      <c r="L39">
        <f t="shared" si="10"/>
        <v>214</v>
      </c>
      <c r="M39">
        <f t="shared" si="11"/>
        <v>0</v>
      </c>
      <c r="N39">
        <f t="shared" si="12"/>
        <v>0</v>
      </c>
      <c r="O39">
        <f t="shared" si="13"/>
        <v>0</v>
      </c>
      <c r="P39">
        <f t="shared" si="14"/>
        <v>0</v>
      </c>
      <c r="Q39">
        <f t="shared" si="15"/>
        <v>75</v>
      </c>
      <c r="R39">
        <f t="shared" si="16"/>
        <v>214</v>
      </c>
      <c r="S39">
        <f t="shared" si="17"/>
        <v>2291</v>
      </c>
      <c r="T39">
        <f t="shared" si="18"/>
        <v>266</v>
      </c>
      <c r="U39">
        <f t="shared" si="19"/>
        <v>2025</v>
      </c>
    </row>
    <row r="40" spans="1:21">
      <c r="A40">
        <f t="shared" si="2"/>
        <v>0</v>
      </c>
      <c r="B40">
        <f t="shared" si="0"/>
        <v>0</v>
      </c>
      <c r="C40">
        <f t="shared" si="1"/>
        <v>4</v>
      </c>
      <c r="D40" s="1">
        <v>41372</v>
      </c>
      <c r="E40" s="2">
        <f t="shared" si="3"/>
        <v>2</v>
      </c>
      <c r="F40" s="2">
        <f t="shared" si="4"/>
        <v>1</v>
      </c>
      <c r="G40">
        <f t="shared" si="5"/>
        <v>75</v>
      </c>
      <c r="H40">
        <f t="shared" si="6"/>
        <v>214</v>
      </c>
      <c r="I40">
        <f t="shared" si="7"/>
        <v>45</v>
      </c>
      <c r="J40">
        <f t="shared" si="8"/>
        <v>38</v>
      </c>
      <c r="K40">
        <f t="shared" si="9"/>
        <v>30</v>
      </c>
      <c r="L40">
        <f t="shared" si="10"/>
        <v>176</v>
      </c>
      <c r="M40">
        <f t="shared" si="11"/>
        <v>1</v>
      </c>
      <c r="N40">
        <f t="shared" si="12"/>
        <v>96</v>
      </c>
      <c r="O40">
        <f t="shared" si="13"/>
        <v>1</v>
      </c>
      <c r="P40">
        <f t="shared" si="14"/>
        <v>28</v>
      </c>
      <c r="Q40">
        <f t="shared" si="15"/>
        <v>126</v>
      </c>
      <c r="R40">
        <f t="shared" si="16"/>
        <v>204</v>
      </c>
      <c r="S40">
        <f t="shared" si="17"/>
        <v>2374</v>
      </c>
      <c r="T40">
        <f t="shared" si="18"/>
        <v>304</v>
      </c>
      <c r="U40">
        <f t="shared" si="19"/>
        <v>2070</v>
      </c>
    </row>
    <row r="41" spans="1:21">
      <c r="A41">
        <f t="shared" si="2"/>
        <v>0</v>
      </c>
      <c r="B41">
        <f t="shared" si="0"/>
        <v>0</v>
      </c>
      <c r="C41">
        <f t="shared" si="1"/>
        <v>4</v>
      </c>
      <c r="D41" s="1">
        <v>41373</v>
      </c>
      <c r="E41" s="2">
        <f t="shared" si="3"/>
        <v>3</v>
      </c>
      <c r="F41" s="2">
        <f t="shared" si="4"/>
        <v>1</v>
      </c>
      <c r="G41">
        <f t="shared" si="5"/>
        <v>126</v>
      </c>
      <c r="H41">
        <f t="shared" si="6"/>
        <v>204</v>
      </c>
      <c r="I41">
        <f t="shared" si="7"/>
        <v>90</v>
      </c>
      <c r="J41">
        <f t="shared" si="8"/>
        <v>0</v>
      </c>
      <c r="K41">
        <f t="shared" si="9"/>
        <v>36</v>
      </c>
      <c r="L41">
        <f t="shared" si="10"/>
        <v>204</v>
      </c>
      <c r="M41">
        <f t="shared" si="11"/>
        <v>1</v>
      </c>
      <c r="N41">
        <f t="shared" si="12"/>
        <v>96</v>
      </c>
      <c r="O41">
        <f t="shared" si="13"/>
        <v>0</v>
      </c>
      <c r="P41">
        <f t="shared" si="14"/>
        <v>0</v>
      </c>
      <c r="Q41">
        <f t="shared" si="15"/>
        <v>132</v>
      </c>
      <c r="R41">
        <f t="shared" si="16"/>
        <v>204</v>
      </c>
      <c r="S41">
        <f t="shared" si="17"/>
        <v>2464</v>
      </c>
      <c r="T41">
        <f t="shared" si="18"/>
        <v>304</v>
      </c>
      <c r="U41">
        <f t="shared" si="19"/>
        <v>2160</v>
      </c>
    </row>
    <row r="42" spans="1:21">
      <c r="A42">
        <f t="shared" si="2"/>
        <v>0</v>
      </c>
      <c r="B42">
        <f t="shared" si="0"/>
        <v>0</v>
      </c>
      <c r="C42">
        <f t="shared" si="1"/>
        <v>4</v>
      </c>
      <c r="D42" s="1">
        <v>41374</v>
      </c>
      <c r="E42" s="2">
        <f t="shared" si="3"/>
        <v>4</v>
      </c>
      <c r="F42" s="2">
        <f t="shared" si="4"/>
        <v>1</v>
      </c>
      <c r="G42">
        <f t="shared" si="5"/>
        <v>132</v>
      </c>
      <c r="H42">
        <f t="shared" si="6"/>
        <v>204</v>
      </c>
      <c r="I42">
        <f t="shared" si="7"/>
        <v>90</v>
      </c>
      <c r="J42">
        <f t="shared" si="8"/>
        <v>0</v>
      </c>
      <c r="K42">
        <f t="shared" si="9"/>
        <v>42</v>
      </c>
      <c r="L42">
        <f t="shared" si="10"/>
        <v>204</v>
      </c>
      <c r="M42">
        <f t="shared" si="11"/>
        <v>2</v>
      </c>
      <c r="N42">
        <f t="shared" si="12"/>
        <v>32</v>
      </c>
      <c r="O42">
        <f t="shared" si="13"/>
        <v>1</v>
      </c>
      <c r="P42">
        <f t="shared" si="14"/>
        <v>28</v>
      </c>
      <c r="Q42">
        <f t="shared" si="15"/>
        <v>74</v>
      </c>
      <c r="R42">
        <f t="shared" si="16"/>
        <v>232</v>
      </c>
      <c r="S42">
        <f t="shared" si="17"/>
        <v>2554</v>
      </c>
      <c r="T42">
        <f t="shared" si="18"/>
        <v>304</v>
      </c>
      <c r="U42">
        <f t="shared" si="19"/>
        <v>2250</v>
      </c>
    </row>
    <row r="43" spans="1:21">
      <c r="A43">
        <f t="shared" si="2"/>
        <v>0</v>
      </c>
      <c r="B43">
        <f t="shared" si="0"/>
        <v>0</v>
      </c>
      <c r="C43">
        <f t="shared" si="1"/>
        <v>4</v>
      </c>
      <c r="D43" s="1">
        <v>41375</v>
      </c>
      <c r="E43" s="2">
        <f t="shared" si="3"/>
        <v>5</v>
      </c>
      <c r="F43" s="2">
        <f t="shared" si="4"/>
        <v>1</v>
      </c>
      <c r="G43">
        <f t="shared" si="5"/>
        <v>74</v>
      </c>
      <c r="H43">
        <f t="shared" si="6"/>
        <v>232</v>
      </c>
      <c r="I43">
        <f t="shared" si="7"/>
        <v>45</v>
      </c>
      <c r="J43">
        <f t="shared" si="8"/>
        <v>38</v>
      </c>
      <c r="K43">
        <f t="shared" si="9"/>
        <v>29</v>
      </c>
      <c r="L43">
        <f t="shared" si="10"/>
        <v>194</v>
      </c>
      <c r="M43">
        <f t="shared" si="11"/>
        <v>1</v>
      </c>
      <c r="N43">
        <f t="shared" si="12"/>
        <v>96</v>
      </c>
      <c r="O43">
        <f t="shared" si="13"/>
        <v>0</v>
      </c>
      <c r="P43">
        <f t="shared" si="14"/>
        <v>0</v>
      </c>
      <c r="Q43">
        <f t="shared" si="15"/>
        <v>125</v>
      </c>
      <c r="R43">
        <f t="shared" si="16"/>
        <v>194</v>
      </c>
      <c r="S43">
        <f t="shared" si="17"/>
        <v>2637</v>
      </c>
      <c r="T43">
        <f t="shared" si="18"/>
        <v>342</v>
      </c>
      <c r="U43">
        <f t="shared" si="19"/>
        <v>2295</v>
      </c>
    </row>
    <row r="44" spans="1:21">
      <c r="A44">
        <f t="shared" si="2"/>
        <v>0</v>
      </c>
      <c r="B44">
        <f t="shared" si="0"/>
        <v>0</v>
      </c>
      <c r="C44">
        <f t="shared" si="1"/>
        <v>4</v>
      </c>
      <c r="D44" s="1">
        <v>41376</v>
      </c>
      <c r="E44" s="2">
        <f t="shared" si="3"/>
        <v>6</v>
      </c>
      <c r="F44" s="2">
        <f t="shared" si="4"/>
        <v>1</v>
      </c>
      <c r="G44">
        <f t="shared" si="5"/>
        <v>125</v>
      </c>
      <c r="H44">
        <f t="shared" si="6"/>
        <v>194</v>
      </c>
      <c r="I44">
        <f t="shared" si="7"/>
        <v>90</v>
      </c>
      <c r="J44">
        <f t="shared" si="8"/>
        <v>0</v>
      </c>
      <c r="K44">
        <f t="shared" si="9"/>
        <v>35</v>
      </c>
      <c r="L44">
        <f t="shared" si="10"/>
        <v>194</v>
      </c>
      <c r="M44">
        <f t="shared" si="11"/>
        <v>1</v>
      </c>
      <c r="N44">
        <f t="shared" si="12"/>
        <v>96</v>
      </c>
      <c r="O44">
        <f t="shared" si="13"/>
        <v>0</v>
      </c>
      <c r="P44">
        <f t="shared" si="14"/>
        <v>0</v>
      </c>
      <c r="Q44">
        <f t="shared" si="15"/>
        <v>131</v>
      </c>
      <c r="R44">
        <f t="shared" si="16"/>
        <v>194</v>
      </c>
      <c r="S44">
        <f t="shared" si="17"/>
        <v>2727</v>
      </c>
      <c r="T44">
        <f t="shared" si="18"/>
        <v>342</v>
      </c>
      <c r="U44">
        <f t="shared" si="19"/>
        <v>2385</v>
      </c>
    </row>
    <row r="45" spans="1:21">
      <c r="A45">
        <f t="shared" si="2"/>
        <v>0</v>
      </c>
      <c r="B45">
        <f t="shared" si="0"/>
        <v>0</v>
      </c>
      <c r="C45">
        <f t="shared" si="1"/>
        <v>4</v>
      </c>
      <c r="D45" s="1">
        <v>41377</v>
      </c>
      <c r="E45" s="2">
        <f t="shared" si="3"/>
        <v>7</v>
      </c>
      <c r="F45" s="2">
        <f t="shared" si="4"/>
        <v>0</v>
      </c>
      <c r="G45">
        <f t="shared" si="5"/>
        <v>131</v>
      </c>
      <c r="H45">
        <f t="shared" si="6"/>
        <v>194</v>
      </c>
      <c r="I45">
        <f t="shared" si="7"/>
        <v>0</v>
      </c>
      <c r="J45">
        <f t="shared" si="8"/>
        <v>0</v>
      </c>
      <c r="K45">
        <f t="shared" si="9"/>
        <v>131</v>
      </c>
      <c r="L45">
        <f t="shared" si="10"/>
        <v>194</v>
      </c>
      <c r="M45">
        <f t="shared" si="11"/>
        <v>0</v>
      </c>
      <c r="N45">
        <f t="shared" si="12"/>
        <v>0</v>
      </c>
      <c r="O45">
        <f t="shared" si="13"/>
        <v>0</v>
      </c>
      <c r="P45">
        <f t="shared" si="14"/>
        <v>0</v>
      </c>
      <c r="Q45">
        <f t="shared" si="15"/>
        <v>131</v>
      </c>
      <c r="R45">
        <f t="shared" si="16"/>
        <v>194</v>
      </c>
      <c r="S45">
        <f t="shared" si="17"/>
        <v>2727</v>
      </c>
      <c r="T45">
        <f t="shared" si="18"/>
        <v>342</v>
      </c>
      <c r="U45">
        <f t="shared" si="19"/>
        <v>2385</v>
      </c>
    </row>
    <row r="46" spans="1:21">
      <c r="A46">
        <f t="shared" si="2"/>
        <v>0</v>
      </c>
      <c r="B46">
        <f t="shared" si="0"/>
        <v>0</v>
      </c>
      <c r="C46">
        <f t="shared" si="1"/>
        <v>4</v>
      </c>
      <c r="D46" s="1">
        <v>41378</v>
      </c>
      <c r="E46" s="2">
        <f t="shared" si="3"/>
        <v>1</v>
      </c>
      <c r="F46" s="2">
        <f t="shared" si="4"/>
        <v>0</v>
      </c>
      <c r="G46">
        <f t="shared" si="5"/>
        <v>131</v>
      </c>
      <c r="H46">
        <f t="shared" si="6"/>
        <v>194</v>
      </c>
      <c r="I46">
        <f t="shared" si="7"/>
        <v>0</v>
      </c>
      <c r="J46">
        <f t="shared" si="8"/>
        <v>0</v>
      </c>
      <c r="K46">
        <f t="shared" si="9"/>
        <v>131</v>
      </c>
      <c r="L46">
        <f t="shared" si="10"/>
        <v>194</v>
      </c>
      <c r="M46">
        <f t="shared" si="11"/>
        <v>0</v>
      </c>
      <c r="N46">
        <f t="shared" si="12"/>
        <v>0</v>
      </c>
      <c r="O46">
        <f t="shared" si="13"/>
        <v>0</v>
      </c>
      <c r="P46">
        <f t="shared" si="14"/>
        <v>0</v>
      </c>
      <c r="Q46">
        <f t="shared" si="15"/>
        <v>131</v>
      </c>
      <c r="R46">
        <f t="shared" si="16"/>
        <v>194</v>
      </c>
      <c r="S46">
        <f t="shared" si="17"/>
        <v>2727</v>
      </c>
      <c r="T46">
        <f t="shared" si="18"/>
        <v>342</v>
      </c>
      <c r="U46">
        <f t="shared" si="19"/>
        <v>2385</v>
      </c>
    </row>
    <row r="47" spans="1:21">
      <c r="A47">
        <f t="shared" si="2"/>
        <v>0</v>
      </c>
      <c r="B47">
        <f t="shared" si="0"/>
        <v>0</v>
      </c>
      <c r="C47">
        <f t="shared" si="1"/>
        <v>4</v>
      </c>
      <c r="D47" s="1">
        <v>41379</v>
      </c>
      <c r="E47" s="2">
        <f t="shared" si="3"/>
        <v>2</v>
      </c>
      <c r="F47" s="2">
        <f t="shared" si="4"/>
        <v>1</v>
      </c>
      <c r="G47">
        <f t="shared" si="5"/>
        <v>131</v>
      </c>
      <c r="H47">
        <f t="shared" si="6"/>
        <v>194</v>
      </c>
      <c r="I47">
        <f t="shared" si="7"/>
        <v>90</v>
      </c>
      <c r="J47">
        <f t="shared" si="8"/>
        <v>0</v>
      </c>
      <c r="K47">
        <f t="shared" si="9"/>
        <v>41</v>
      </c>
      <c r="L47">
        <f t="shared" si="10"/>
        <v>194</v>
      </c>
      <c r="M47">
        <f t="shared" si="11"/>
        <v>2</v>
      </c>
      <c r="N47">
        <f t="shared" si="12"/>
        <v>32</v>
      </c>
      <c r="O47">
        <f t="shared" si="13"/>
        <v>1</v>
      </c>
      <c r="P47">
        <f t="shared" si="14"/>
        <v>28</v>
      </c>
      <c r="Q47">
        <f t="shared" si="15"/>
        <v>73</v>
      </c>
      <c r="R47">
        <f t="shared" si="16"/>
        <v>222</v>
      </c>
      <c r="S47">
        <f t="shared" si="17"/>
        <v>2817</v>
      </c>
      <c r="T47">
        <f t="shared" si="18"/>
        <v>342</v>
      </c>
      <c r="U47">
        <f t="shared" si="19"/>
        <v>2475</v>
      </c>
    </row>
    <row r="48" spans="1:21">
      <c r="A48">
        <f t="shared" si="2"/>
        <v>0</v>
      </c>
      <c r="B48">
        <f t="shared" si="0"/>
        <v>0</v>
      </c>
      <c r="C48">
        <f t="shared" si="1"/>
        <v>4</v>
      </c>
      <c r="D48" s="1">
        <v>41380</v>
      </c>
      <c r="E48" s="2">
        <f t="shared" si="3"/>
        <v>3</v>
      </c>
      <c r="F48" s="2">
        <f t="shared" si="4"/>
        <v>1</v>
      </c>
      <c r="G48">
        <f t="shared" si="5"/>
        <v>73</v>
      </c>
      <c r="H48">
        <f t="shared" si="6"/>
        <v>222</v>
      </c>
      <c r="I48">
        <f t="shared" si="7"/>
        <v>45</v>
      </c>
      <c r="J48">
        <f t="shared" si="8"/>
        <v>38</v>
      </c>
      <c r="K48">
        <f t="shared" si="9"/>
        <v>28</v>
      </c>
      <c r="L48">
        <f t="shared" si="10"/>
        <v>184</v>
      </c>
      <c r="M48">
        <f t="shared" si="11"/>
        <v>1</v>
      </c>
      <c r="N48">
        <f t="shared" si="12"/>
        <v>96</v>
      </c>
      <c r="O48">
        <f t="shared" si="13"/>
        <v>0</v>
      </c>
      <c r="P48">
        <f t="shared" si="14"/>
        <v>0</v>
      </c>
      <c r="Q48">
        <f t="shared" si="15"/>
        <v>124</v>
      </c>
      <c r="R48">
        <f t="shared" si="16"/>
        <v>184</v>
      </c>
      <c r="S48">
        <f t="shared" si="17"/>
        <v>2900</v>
      </c>
      <c r="T48">
        <f t="shared" si="18"/>
        <v>380</v>
      </c>
      <c r="U48">
        <f t="shared" si="19"/>
        <v>2520</v>
      </c>
    </row>
    <row r="49" spans="1:21">
      <c r="A49">
        <f t="shared" si="2"/>
        <v>0</v>
      </c>
      <c r="B49">
        <f t="shared" si="0"/>
        <v>0</v>
      </c>
      <c r="C49">
        <f t="shared" si="1"/>
        <v>4</v>
      </c>
      <c r="D49" s="1">
        <v>41381</v>
      </c>
      <c r="E49" s="2">
        <f t="shared" si="3"/>
        <v>4</v>
      </c>
      <c r="F49" s="2">
        <f t="shared" si="4"/>
        <v>1</v>
      </c>
      <c r="G49">
        <f t="shared" si="5"/>
        <v>124</v>
      </c>
      <c r="H49">
        <f t="shared" si="6"/>
        <v>184</v>
      </c>
      <c r="I49">
        <f t="shared" si="7"/>
        <v>90</v>
      </c>
      <c r="J49">
        <f t="shared" si="8"/>
        <v>0</v>
      </c>
      <c r="K49">
        <f t="shared" si="9"/>
        <v>34</v>
      </c>
      <c r="L49">
        <f t="shared" si="10"/>
        <v>184</v>
      </c>
      <c r="M49">
        <f t="shared" si="11"/>
        <v>1</v>
      </c>
      <c r="N49">
        <f t="shared" si="12"/>
        <v>96</v>
      </c>
      <c r="O49">
        <f t="shared" si="13"/>
        <v>1</v>
      </c>
      <c r="P49">
        <f t="shared" si="14"/>
        <v>28</v>
      </c>
      <c r="Q49">
        <f t="shared" si="15"/>
        <v>130</v>
      </c>
      <c r="R49">
        <f t="shared" si="16"/>
        <v>212</v>
      </c>
      <c r="S49">
        <f t="shared" si="17"/>
        <v>2990</v>
      </c>
      <c r="T49">
        <f t="shared" si="18"/>
        <v>380</v>
      </c>
      <c r="U49">
        <f t="shared" si="19"/>
        <v>2610</v>
      </c>
    </row>
    <row r="50" spans="1:21">
      <c r="A50">
        <f t="shared" si="2"/>
        <v>0</v>
      </c>
      <c r="B50">
        <f t="shared" si="0"/>
        <v>0</v>
      </c>
      <c r="C50">
        <f t="shared" si="1"/>
        <v>4</v>
      </c>
      <c r="D50" s="1">
        <v>41382</v>
      </c>
      <c r="E50" s="2">
        <f t="shared" si="3"/>
        <v>5</v>
      </c>
      <c r="F50" s="2">
        <f t="shared" si="4"/>
        <v>1</v>
      </c>
      <c r="G50">
        <f t="shared" si="5"/>
        <v>130</v>
      </c>
      <c r="H50">
        <f t="shared" si="6"/>
        <v>212</v>
      </c>
      <c r="I50">
        <f t="shared" si="7"/>
        <v>90</v>
      </c>
      <c r="J50">
        <f t="shared" si="8"/>
        <v>0</v>
      </c>
      <c r="K50">
        <f t="shared" si="9"/>
        <v>40</v>
      </c>
      <c r="L50">
        <f t="shared" si="10"/>
        <v>212</v>
      </c>
      <c r="M50">
        <f t="shared" si="11"/>
        <v>2</v>
      </c>
      <c r="N50">
        <f t="shared" si="12"/>
        <v>32</v>
      </c>
      <c r="O50">
        <f t="shared" si="13"/>
        <v>0</v>
      </c>
      <c r="P50">
        <f t="shared" si="14"/>
        <v>0</v>
      </c>
      <c r="Q50">
        <f t="shared" si="15"/>
        <v>72</v>
      </c>
      <c r="R50">
        <f t="shared" si="16"/>
        <v>212</v>
      </c>
      <c r="S50">
        <f t="shared" si="17"/>
        <v>3080</v>
      </c>
      <c r="T50">
        <f t="shared" si="18"/>
        <v>380</v>
      </c>
      <c r="U50">
        <f t="shared" si="19"/>
        <v>2700</v>
      </c>
    </row>
    <row r="51" spans="1:21">
      <c r="A51">
        <f t="shared" si="2"/>
        <v>0</v>
      </c>
      <c r="B51">
        <f t="shared" si="0"/>
        <v>0</v>
      </c>
      <c r="C51">
        <f t="shared" si="1"/>
        <v>4</v>
      </c>
      <c r="D51" s="1">
        <v>41383</v>
      </c>
      <c r="E51" s="2">
        <f t="shared" si="3"/>
        <v>6</v>
      </c>
      <c r="F51" s="2">
        <f t="shared" si="4"/>
        <v>1</v>
      </c>
      <c r="G51">
        <f t="shared" si="5"/>
        <v>72</v>
      </c>
      <c r="H51">
        <f t="shared" si="6"/>
        <v>212</v>
      </c>
      <c r="I51">
        <f t="shared" si="7"/>
        <v>45</v>
      </c>
      <c r="J51">
        <f t="shared" si="8"/>
        <v>38</v>
      </c>
      <c r="K51">
        <f t="shared" si="9"/>
        <v>27</v>
      </c>
      <c r="L51">
        <f t="shared" si="10"/>
        <v>174</v>
      </c>
      <c r="M51">
        <f t="shared" si="11"/>
        <v>1</v>
      </c>
      <c r="N51">
        <f t="shared" si="12"/>
        <v>96</v>
      </c>
      <c r="O51">
        <f t="shared" si="13"/>
        <v>0</v>
      </c>
      <c r="P51">
        <f t="shared" si="14"/>
        <v>0</v>
      </c>
      <c r="Q51">
        <f t="shared" si="15"/>
        <v>123</v>
      </c>
      <c r="R51">
        <f t="shared" si="16"/>
        <v>174</v>
      </c>
      <c r="S51">
        <f t="shared" si="17"/>
        <v>3163</v>
      </c>
      <c r="T51">
        <f t="shared" si="18"/>
        <v>418</v>
      </c>
      <c r="U51">
        <f t="shared" si="19"/>
        <v>2745</v>
      </c>
    </row>
    <row r="52" spans="1:21">
      <c r="A52">
        <f t="shared" si="2"/>
        <v>0</v>
      </c>
      <c r="B52">
        <f t="shared" si="0"/>
        <v>0</v>
      </c>
      <c r="C52">
        <f t="shared" si="1"/>
        <v>4</v>
      </c>
      <c r="D52" s="1">
        <v>41384</v>
      </c>
      <c r="E52" s="2">
        <f t="shared" si="3"/>
        <v>7</v>
      </c>
      <c r="F52" s="2">
        <f t="shared" si="4"/>
        <v>0</v>
      </c>
      <c r="G52">
        <f t="shared" si="5"/>
        <v>123</v>
      </c>
      <c r="H52">
        <f t="shared" si="6"/>
        <v>174</v>
      </c>
      <c r="I52">
        <f t="shared" si="7"/>
        <v>0</v>
      </c>
      <c r="J52">
        <f t="shared" si="8"/>
        <v>0</v>
      </c>
      <c r="K52">
        <f t="shared" si="9"/>
        <v>123</v>
      </c>
      <c r="L52">
        <f t="shared" si="10"/>
        <v>174</v>
      </c>
      <c r="M52">
        <f t="shared" si="11"/>
        <v>0</v>
      </c>
      <c r="N52">
        <f t="shared" si="12"/>
        <v>0</v>
      </c>
      <c r="O52">
        <f t="shared" si="13"/>
        <v>0</v>
      </c>
      <c r="P52">
        <f t="shared" si="14"/>
        <v>0</v>
      </c>
      <c r="Q52">
        <f t="shared" si="15"/>
        <v>123</v>
      </c>
      <c r="R52">
        <f t="shared" si="16"/>
        <v>174</v>
      </c>
      <c r="S52">
        <f t="shared" si="17"/>
        <v>3163</v>
      </c>
      <c r="T52">
        <f t="shared" si="18"/>
        <v>418</v>
      </c>
      <c r="U52">
        <f t="shared" si="19"/>
        <v>2745</v>
      </c>
    </row>
    <row r="53" spans="1:21">
      <c r="A53">
        <f t="shared" si="2"/>
        <v>0</v>
      </c>
      <c r="B53">
        <f t="shared" si="0"/>
        <v>0</v>
      </c>
      <c r="C53">
        <f t="shared" si="1"/>
        <v>4</v>
      </c>
      <c r="D53" s="1">
        <v>41385</v>
      </c>
      <c r="E53" s="2">
        <f t="shared" si="3"/>
        <v>1</v>
      </c>
      <c r="F53" s="2">
        <f t="shared" si="4"/>
        <v>0</v>
      </c>
      <c r="G53">
        <f t="shared" si="5"/>
        <v>123</v>
      </c>
      <c r="H53">
        <f t="shared" si="6"/>
        <v>174</v>
      </c>
      <c r="I53">
        <f t="shared" si="7"/>
        <v>0</v>
      </c>
      <c r="J53">
        <f t="shared" si="8"/>
        <v>0</v>
      </c>
      <c r="K53">
        <f t="shared" si="9"/>
        <v>123</v>
      </c>
      <c r="L53">
        <f t="shared" si="10"/>
        <v>174</v>
      </c>
      <c r="M53">
        <f t="shared" si="11"/>
        <v>0</v>
      </c>
      <c r="N53">
        <f t="shared" si="12"/>
        <v>0</v>
      </c>
      <c r="O53">
        <f t="shared" si="13"/>
        <v>0</v>
      </c>
      <c r="P53">
        <f t="shared" si="14"/>
        <v>0</v>
      </c>
      <c r="Q53">
        <f t="shared" si="15"/>
        <v>123</v>
      </c>
      <c r="R53">
        <f t="shared" si="16"/>
        <v>174</v>
      </c>
      <c r="S53">
        <f t="shared" si="17"/>
        <v>3163</v>
      </c>
      <c r="T53">
        <f t="shared" si="18"/>
        <v>418</v>
      </c>
      <c r="U53">
        <f t="shared" si="19"/>
        <v>2745</v>
      </c>
    </row>
    <row r="54" spans="1:21">
      <c r="A54">
        <f t="shared" si="2"/>
        <v>0</v>
      </c>
      <c r="B54">
        <f t="shared" si="0"/>
        <v>0</v>
      </c>
      <c r="C54">
        <f t="shared" si="1"/>
        <v>4</v>
      </c>
      <c r="D54" s="1">
        <v>41386</v>
      </c>
      <c r="E54" s="2">
        <f t="shared" si="3"/>
        <v>2</v>
      </c>
      <c r="F54" s="2">
        <f t="shared" si="4"/>
        <v>1</v>
      </c>
      <c r="G54">
        <f t="shared" si="5"/>
        <v>123</v>
      </c>
      <c r="H54">
        <f t="shared" si="6"/>
        <v>174</v>
      </c>
      <c r="I54">
        <f t="shared" si="7"/>
        <v>90</v>
      </c>
      <c r="J54">
        <f t="shared" si="8"/>
        <v>0</v>
      </c>
      <c r="K54">
        <f t="shared" si="9"/>
        <v>33</v>
      </c>
      <c r="L54">
        <f t="shared" si="10"/>
        <v>174</v>
      </c>
      <c r="M54">
        <f t="shared" si="11"/>
        <v>1</v>
      </c>
      <c r="N54">
        <f t="shared" si="12"/>
        <v>96</v>
      </c>
      <c r="O54">
        <f t="shared" si="13"/>
        <v>1</v>
      </c>
      <c r="P54">
        <f t="shared" si="14"/>
        <v>28</v>
      </c>
      <c r="Q54">
        <f t="shared" si="15"/>
        <v>129</v>
      </c>
      <c r="R54">
        <f t="shared" si="16"/>
        <v>202</v>
      </c>
      <c r="S54">
        <f t="shared" si="17"/>
        <v>3253</v>
      </c>
      <c r="T54">
        <f t="shared" si="18"/>
        <v>418</v>
      </c>
      <c r="U54">
        <f t="shared" si="19"/>
        <v>2835</v>
      </c>
    </row>
    <row r="55" spans="1:21">
      <c r="A55">
        <f t="shared" si="2"/>
        <v>0</v>
      </c>
      <c r="B55">
        <f t="shared" si="0"/>
        <v>0</v>
      </c>
      <c r="C55">
        <f t="shared" si="1"/>
        <v>4</v>
      </c>
      <c r="D55" s="1">
        <v>41387</v>
      </c>
      <c r="E55" s="2">
        <f t="shared" si="3"/>
        <v>3</v>
      </c>
      <c r="F55" s="2">
        <f t="shared" si="4"/>
        <v>1</v>
      </c>
      <c r="G55">
        <f t="shared" si="5"/>
        <v>129</v>
      </c>
      <c r="H55">
        <f t="shared" si="6"/>
        <v>202</v>
      </c>
      <c r="I55">
        <f t="shared" si="7"/>
        <v>90</v>
      </c>
      <c r="J55">
        <f t="shared" si="8"/>
        <v>0</v>
      </c>
      <c r="K55">
        <f t="shared" si="9"/>
        <v>39</v>
      </c>
      <c r="L55">
        <f t="shared" si="10"/>
        <v>202</v>
      </c>
      <c r="M55">
        <f t="shared" si="11"/>
        <v>1</v>
      </c>
      <c r="N55">
        <f t="shared" si="12"/>
        <v>96</v>
      </c>
      <c r="O55">
        <f t="shared" si="13"/>
        <v>0</v>
      </c>
      <c r="P55">
        <f t="shared" si="14"/>
        <v>0</v>
      </c>
      <c r="Q55">
        <f t="shared" si="15"/>
        <v>135</v>
      </c>
      <c r="R55">
        <f t="shared" si="16"/>
        <v>202</v>
      </c>
      <c r="S55">
        <f t="shared" si="17"/>
        <v>3343</v>
      </c>
      <c r="T55">
        <f t="shared" si="18"/>
        <v>418</v>
      </c>
      <c r="U55">
        <f t="shared" si="19"/>
        <v>2925</v>
      </c>
    </row>
    <row r="56" spans="1:21">
      <c r="A56">
        <f t="shared" si="2"/>
        <v>0</v>
      </c>
      <c r="B56">
        <f t="shared" si="0"/>
        <v>0</v>
      </c>
      <c r="C56">
        <f t="shared" si="1"/>
        <v>4</v>
      </c>
      <c r="D56" s="1">
        <v>41388</v>
      </c>
      <c r="E56" s="2">
        <f t="shared" si="3"/>
        <v>4</v>
      </c>
      <c r="F56" s="2">
        <f t="shared" si="4"/>
        <v>1</v>
      </c>
      <c r="G56">
        <f t="shared" si="5"/>
        <v>135</v>
      </c>
      <c r="H56">
        <f t="shared" si="6"/>
        <v>202</v>
      </c>
      <c r="I56">
        <f t="shared" si="7"/>
        <v>90</v>
      </c>
      <c r="J56">
        <f t="shared" si="8"/>
        <v>0</v>
      </c>
      <c r="K56">
        <f t="shared" si="9"/>
        <v>45</v>
      </c>
      <c r="L56">
        <f t="shared" si="10"/>
        <v>202</v>
      </c>
      <c r="M56">
        <f t="shared" si="11"/>
        <v>2</v>
      </c>
      <c r="N56">
        <f t="shared" si="12"/>
        <v>32</v>
      </c>
      <c r="O56">
        <f t="shared" si="13"/>
        <v>1</v>
      </c>
      <c r="P56">
        <f t="shared" si="14"/>
        <v>28</v>
      </c>
      <c r="Q56">
        <f t="shared" si="15"/>
        <v>77</v>
      </c>
      <c r="R56">
        <f t="shared" si="16"/>
        <v>230</v>
      </c>
      <c r="S56">
        <f t="shared" si="17"/>
        <v>3433</v>
      </c>
      <c r="T56">
        <f t="shared" si="18"/>
        <v>418</v>
      </c>
      <c r="U56">
        <f t="shared" si="19"/>
        <v>3015</v>
      </c>
    </row>
    <row r="57" spans="1:21">
      <c r="A57">
        <f t="shared" si="2"/>
        <v>0</v>
      </c>
      <c r="B57">
        <f t="shared" si="0"/>
        <v>0</v>
      </c>
      <c r="C57">
        <f t="shared" si="1"/>
        <v>4</v>
      </c>
      <c r="D57" s="1">
        <v>41389</v>
      </c>
      <c r="E57" s="2">
        <f t="shared" si="3"/>
        <v>5</v>
      </c>
      <c r="F57" s="2">
        <f t="shared" si="4"/>
        <v>1</v>
      </c>
      <c r="G57">
        <f t="shared" si="5"/>
        <v>77</v>
      </c>
      <c r="H57">
        <f t="shared" si="6"/>
        <v>230</v>
      </c>
      <c r="I57">
        <f t="shared" si="7"/>
        <v>45</v>
      </c>
      <c r="J57">
        <f t="shared" si="8"/>
        <v>38</v>
      </c>
      <c r="K57">
        <f t="shared" si="9"/>
        <v>32</v>
      </c>
      <c r="L57">
        <f t="shared" si="10"/>
        <v>192</v>
      </c>
      <c r="M57">
        <f t="shared" si="11"/>
        <v>1</v>
      </c>
      <c r="N57">
        <f t="shared" si="12"/>
        <v>96</v>
      </c>
      <c r="O57">
        <f t="shared" si="13"/>
        <v>0</v>
      </c>
      <c r="P57">
        <f t="shared" si="14"/>
        <v>0</v>
      </c>
      <c r="Q57">
        <f t="shared" si="15"/>
        <v>128</v>
      </c>
      <c r="R57">
        <f t="shared" si="16"/>
        <v>192</v>
      </c>
      <c r="S57">
        <f t="shared" si="17"/>
        <v>3516</v>
      </c>
      <c r="T57">
        <f t="shared" si="18"/>
        <v>456</v>
      </c>
      <c r="U57">
        <f t="shared" si="19"/>
        <v>3060</v>
      </c>
    </row>
    <row r="58" spans="1:21">
      <c r="A58">
        <f t="shared" si="2"/>
        <v>0</v>
      </c>
      <c r="B58">
        <f t="shared" si="0"/>
        <v>0</v>
      </c>
      <c r="C58">
        <f t="shared" si="1"/>
        <v>4</v>
      </c>
      <c r="D58" s="1">
        <v>41390</v>
      </c>
      <c r="E58" s="2">
        <f t="shared" si="3"/>
        <v>6</v>
      </c>
      <c r="F58" s="2">
        <f t="shared" si="4"/>
        <v>1</v>
      </c>
      <c r="G58">
        <f t="shared" si="5"/>
        <v>128</v>
      </c>
      <c r="H58">
        <f t="shared" si="6"/>
        <v>192</v>
      </c>
      <c r="I58">
        <f t="shared" si="7"/>
        <v>90</v>
      </c>
      <c r="J58">
        <f t="shared" si="8"/>
        <v>0</v>
      </c>
      <c r="K58">
        <f t="shared" si="9"/>
        <v>38</v>
      </c>
      <c r="L58">
        <f t="shared" si="10"/>
        <v>192</v>
      </c>
      <c r="M58">
        <f t="shared" si="11"/>
        <v>1</v>
      </c>
      <c r="N58">
        <f t="shared" si="12"/>
        <v>96</v>
      </c>
      <c r="O58">
        <f t="shared" si="13"/>
        <v>0</v>
      </c>
      <c r="P58">
        <f t="shared" si="14"/>
        <v>0</v>
      </c>
      <c r="Q58">
        <f t="shared" si="15"/>
        <v>134</v>
      </c>
      <c r="R58">
        <f t="shared" si="16"/>
        <v>192</v>
      </c>
      <c r="S58">
        <f t="shared" si="17"/>
        <v>3606</v>
      </c>
      <c r="T58">
        <f t="shared" si="18"/>
        <v>456</v>
      </c>
      <c r="U58">
        <f t="shared" si="19"/>
        <v>3150</v>
      </c>
    </row>
    <row r="59" spans="1:21">
      <c r="A59">
        <f t="shared" si="2"/>
        <v>0</v>
      </c>
      <c r="B59">
        <f t="shared" si="0"/>
        <v>0</v>
      </c>
      <c r="C59">
        <f t="shared" si="1"/>
        <v>4</v>
      </c>
      <c r="D59" s="1">
        <v>41391</v>
      </c>
      <c r="E59" s="2">
        <f t="shared" si="3"/>
        <v>7</v>
      </c>
      <c r="F59" s="2">
        <f t="shared" si="4"/>
        <v>0</v>
      </c>
      <c r="G59">
        <f t="shared" si="5"/>
        <v>134</v>
      </c>
      <c r="H59">
        <f t="shared" si="6"/>
        <v>192</v>
      </c>
      <c r="I59">
        <f t="shared" si="7"/>
        <v>0</v>
      </c>
      <c r="J59">
        <f t="shared" si="8"/>
        <v>0</v>
      </c>
      <c r="K59">
        <f t="shared" si="9"/>
        <v>134</v>
      </c>
      <c r="L59">
        <f t="shared" si="10"/>
        <v>192</v>
      </c>
      <c r="M59">
        <f t="shared" si="11"/>
        <v>0</v>
      </c>
      <c r="N59">
        <f t="shared" si="12"/>
        <v>0</v>
      </c>
      <c r="O59">
        <f t="shared" si="13"/>
        <v>0</v>
      </c>
      <c r="P59">
        <f t="shared" si="14"/>
        <v>0</v>
      </c>
      <c r="Q59">
        <f t="shared" si="15"/>
        <v>134</v>
      </c>
      <c r="R59">
        <f t="shared" si="16"/>
        <v>192</v>
      </c>
      <c r="S59">
        <f t="shared" si="17"/>
        <v>3606</v>
      </c>
      <c r="T59">
        <f t="shared" si="18"/>
        <v>456</v>
      </c>
      <c r="U59">
        <f t="shared" si="19"/>
        <v>3150</v>
      </c>
    </row>
    <row r="60" spans="1:21">
      <c r="A60">
        <f t="shared" si="2"/>
        <v>0</v>
      </c>
      <c r="B60">
        <f t="shared" si="0"/>
        <v>0</v>
      </c>
      <c r="C60">
        <f t="shared" si="1"/>
        <v>4</v>
      </c>
      <c r="D60" s="1">
        <v>41392</v>
      </c>
      <c r="E60" s="2">
        <f t="shared" si="3"/>
        <v>1</v>
      </c>
      <c r="F60" s="2">
        <f t="shared" si="4"/>
        <v>0</v>
      </c>
      <c r="G60">
        <f t="shared" si="5"/>
        <v>134</v>
      </c>
      <c r="H60">
        <f t="shared" si="6"/>
        <v>192</v>
      </c>
      <c r="I60">
        <f t="shared" si="7"/>
        <v>0</v>
      </c>
      <c r="J60">
        <f t="shared" si="8"/>
        <v>0</v>
      </c>
      <c r="K60">
        <f t="shared" si="9"/>
        <v>134</v>
      </c>
      <c r="L60">
        <f t="shared" si="10"/>
        <v>192</v>
      </c>
      <c r="M60">
        <f t="shared" si="11"/>
        <v>0</v>
      </c>
      <c r="N60">
        <f t="shared" si="12"/>
        <v>0</v>
      </c>
      <c r="O60">
        <f t="shared" si="13"/>
        <v>0</v>
      </c>
      <c r="P60">
        <f t="shared" si="14"/>
        <v>0</v>
      </c>
      <c r="Q60">
        <f t="shared" si="15"/>
        <v>134</v>
      </c>
      <c r="R60">
        <f t="shared" si="16"/>
        <v>192</v>
      </c>
      <c r="S60">
        <f t="shared" si="17"/>
        <v>3606</v>
      </c>
      <c r="T60">
        <f t="shared" si="18"/>
        <v>456</v>
      </c>
      <c r="U60">
        <f t="shared" si="19"/>
        <v>3150</v>
      </c>
    </row>
    <row r="61" spans="1:21">
      <c r="A61">
        <f t="shared" si="2"/>
        <v>0</v>
      </c>
      <c r="B61">
        <f t="shared" si="0"/>
        <v>0</v>
      </c>
      <c r="C61">
        <f t="shared" si="1"/>
        <v>4</v>
      </c>
      <c r="D61" s="1">
        <v>41393</v>
      </c>
      <c r="E61" s="2">
        <f t="shared" si="3"/>
        <v>2</v>
      </c>
      <c r="F61" s="2">
        <f t="shared" si="4"/>
        <v>1</v>
      </c>
      <c r="G61">
        <f t="shared" si="5"/>
        <v>134</v>
      </c>
      <c r="H61">
        <f t="shared" si="6"/>
        <v>192</v>
      </c>
      <c r="I61">
        <f t="shared" si="7"/>
        <v>90</v>
      </c>
      <c r="J61">
        <f t="shared" si="8"/>
        <v>0</v>
      </c>
      <c r="K61">
        <f t="shared" si="9"/>
        <v>44</v>
      </c>
      <c r="L61">
        <f t="shared" si="10"/>
        <v>192</v>
      </c>
      <c r="M61">
        <f t="shared" si="11"/>
        <v>2</v>
      </c>
      <c r="N61">
        <f t="shared" si="12"/>
        <v>32</v>
      </c>
      <c r="O61">
        <f t="shared" si="13"/>
        <v>1</v>
      </c>
      <c r="P61">
        <f t="shared" si="14"/>
        <v>28</v>
      </c>
      <c r="Q61">
        <f t="shared" si="15"/>
        <v>76</v>
      </c>
      <c r="R61">
        <f t="shared" si="16"/>
        <v>220</v>
      </c>
      <c r="S61">
        <f t="shared" si="17"/>
        <v>3696</v>
      </c>
      <c r="T61">
        <f t="shared" si="18"/>
        <v>456</v>
      </c>
      <c r="U61">
        <f t="shared" si="19"/>
        <v>3240</v>
      </c>
    </row>
    <row r="62" spans="1:21">
      <c r="A62">
        <f t="shared" si="2"/>
        <v>0</v>
      </c>
      <c r="B62">
        <f t="shared" si="0"/>
        <v>0</v>
      </c>
      <c r="C62">
        <f t="shared" si="1"/>
        <v>4</v>
      </c>
      <c r="D62" s="1">
        <v>41394</v>
      </c>
      <c r="E62" s="2">
        <f t="shared" si="3"/>
        <v>3</v>
      </c>
      <c r="F62" s="2">
        <f t="shared" si="4"/>
        <v>1</v>
      </c>
      <c r="G62">
        <f t="shared" si="5"/>
        <v>76</v>
      </c>
      <c r="H62">
        <f t="shared" si="6"/>
        <v>220</v>
      </c>
      <c r="I62">
        <f t="shared" si="7"/>
        <v>45</v>
      </c>
      <c r="J62">
        <f t="shared" si="8"/>
        <v>38</v>
      </c>
      <c r="K62">
        <f t="shared" si="9"/>
        <v>31</v>
      </c>
      <c r="L62">
        <f t="shared" si="10"/>
        <v>182</v>
      </c>
      <c r="M62">
        <f t="shared" si="11"/>
        <v>1</v>
      </c>
      <c r="N62">
        <f t="shared" si="12"/>
        <v>96</v>
      </c>
      <c r="O62">
        <f t="shared" si="13"/>
        <v>0</v>
      </c>
      <c r="P62">
        <f t="shared" si="14"/>
        <v>0</v>
      </c>
      <c r="Q62">
        <f t="shared" si="15"/>
        <v>127</v>
      </c>
      <c r="R62">
        <f t="shared" si="16"/>
        <v>182</v>
      </c>
      <c r="S62">
        <f t="shared" si="17"/>
        <v>3779</v>
      </c>
      <c r="T62">
        <f t="shared" si="18"/>
        <v>494</v>
      </c>
      <c r="U62">
        <f t="shared" si="19"/>
        <v>3285</v>
      </c>
    </row>
    <row r="63" spans="1:21">
      <c r="A63">
        <f t="shared" si="2"/>
        <v>1</v>
      </c>
      <c r="B63">
        <f t="shared" si="0"/>
        <v>1</v>
      </c>
      <c r="C63">
        <f t="shared" si="1"/>
        <v>5</v>
      </c>
      <c r="D63" s="1">
        <v>41395</v>
      </c>
      <c r="E63" s="2">
        <f t="shared" si="3"/>
        <v>4</v>
      </c>
      <c r="F63" s="2">
        <f t="shared" si="4"/>
        <v>1</v>
      </c>
      <c r="G63">
        <f t="shared" si="5"/>
        <v>127</v>
      </c>
      <c r="H63">
        <f t="shared" si="6"/>
        <v>182</v>
      </c>
      <c r="I63">
        <f t="shared" si="7"/>
        <v>90</v>
      </c>
      <c r="J63">
        <f t="shared" si="8"/>
        <v>0</v>
      </c>
      <c r="K63">
        <f t="shared" si="9"/>
        <v>37</v>
      </c>
      <c r="L63">
        <f t="shared" si="10"/>
        <v>182</v>
      </c>
      <c r="M63">
        <f t="shared" si="11"/>
        <v>1</v>
      </c>
      <c r="N63">
        <f t="shared" si="12"/>
        <v>96</v>
      </c>
      <c r="O63">
        <f t="shared" si="13"/>
        <v>1</v>
      </c>
      <c r="P63">
        <f t="shared" si="14"/>
        <v>28</v>
      </c>
      <c r="Q63">
        <f t="shared" si="15"/>
        <v>133</v>
      </c>
      <c r="R63">
        <f t="shared" si="16"/>
        <v>210</v>
      </c>
      <c r="S63">
        <f t="shared" si="17"/>
        <v>3869</v>
      </c>
      <c r="T63">
        <f t="shared" si="18"/>
        <v>494</v>
      </c>
      <c r="U63">
        <f t="shared" si="19"/>
        <v>3375</v>
      </c>
    </row>
    <row r="64" spans="1:21">
      <c r="A64">
        <f t="shared" si="2"/>
        <v>0</v>
      </c>
      <c r="B64">
        <f t="shared" si="0"/>
        <v>0</v>
      </c>
      <c r="C64">
        <f t="shared" si="1"/>
        <v>5</v>
      </c>
      <c r="D64" s="1">
        <v>41396</v>
      </c>
      <c r="E64" s="2">
        <f t="shared" si="3"/>
        <v>5</v>
      </c>
      <c r="F64" s="2">
        <f t="shared" si="4"/>
        <v>1</v>
      </c>
      <c r="G64">
        <f t="shared" si="5"/>
        <v>133</v>
      </c>
      <c r="H64">
        <f t="shared" si="6"/>
        <v>210</v>
      </c>
      <c r="I64">
        <f t="shared" si="7"/>
        <v>90</v>
      </c>
      <c r="J64">
        <f t="shared" si="8"/>
        <v>0</v>
      </c>
      <c r="K64">
        <f t="shared" si="9"/>
        <v>43</v>
      </c>
      <c r="L64">
        <f t="shared" si="10"/>
        <v>210</v>
      </c>
      <c r="M64">
        <f t="shared" si="11"/>
        <v>2</v>
      </c>
      <c r="N64">
        <f t="shared" si="12"/>
        <v>32</v>
      </c>
      <c r="O64">
        <f t="shared" si="13"/>
        <v>0</v>
      </c>
      <c r="P64">
        <f t="shared" si="14"/>
        <v>0</v>
      </c>
      <c r="Q64">
        <f t="shared" si="15"/>
        <v>75</v>
      </c>
      <c r="R64">
        <f t="shared" si="16"/>
        <v>210</v>
      </c>
      <c r="S64">
        <f t="shared" si="17"/>
        <v>3959</v>
      </c>
      <c r="T64">
        <f t="shared" si="18"/>
        <v>494</v>
      </c>
      <c r="U64">
        <f t="shared" si="19"/>
        <v>3465</v>
      </c>
    </row>
    <row r="65" spans="1:21">
      <c r="A65">
        <f t="shared" si="2"/>
        <v>0</v>
      </c>
      <c r="B65">
        <f t="shared" si="0"/>
        <v>0</v>
      </c>
      <c r="C65">
        <f t="shared" si="1"/>
        <v>5</v>
      </c>
      <c r="D65" s="1">
        <v>41397</v>
      </c>
      <c r="E65" s="2">
        <f t="shared" si="3"/>
        <v>6</v>
      </c>
      <c r="F65" s="2">
        <f t="shared" si="4"/>
        <v>1</v>
      </c>
      <c r="G65">
        <f t="shared" si="5"/>
        <v>75</v>
      </c>
      <c r="H65">
        <f t="shared" si="6"/>
        <v>210</v>
      </c>
      <c r="I65">
        <f t="shared" si="7"/>
        <v>45</v>
      </c>
      <c r="J65">
        <f t="shared" si="8"/>
        <v>38</v>
      </c>
      <c r="K65">
        <f t="shared" si="9"/>
        <v>30</v>
      </c>
      <c r="L65">
        <f t="shared" si="10"/>
        <v>172</v>
      </c>
      <c r="M65">
        <f t="shared" si="11"/>
        <v>1</v>
      </c>
      <c r="N65">
        <f t="shared" si="12"/>
        <v>96</v>
      </c>
      <c r="O65">
        <f t="shared" si="13"/>
        <v>0</v>
      </c>
      <c r="P65">
        <f t="shared" si="14"/>
        <v>0</v>
      </c>
      <c r="Q65">
        <f t="shared" si="15"/>
        <v>126</v>
      </c>
      <c r="R65">
        <f t="shared" si="16"/>
        <v>172</v>
      </c>
      <c r="S65">
        <f t="shared" si="17"/>
        <v>4042</v>
      </c>
      <c r="T65">
        <f t="shared" si="18"/>
        <v>532</v>
      </c>
      <c r="U65">
        <f t="shared" si="19"/>
        <v>3510</v>
      </c>
    </row>
    <row r="66" spans="1:21">
      <c r="A66">
        <f t="shared" si="2"/>
        <v>0</v>
      </c>
      <c r="B66">
        <f t="shared" si="0"/>
        <v>0</v>
      </c>
      <c r="C66">
        <f t="shared" si="1"/>
        <v>5</v>
      </c>
      <c r="D66" s="1">
        <v>41398</v>
      </c>
      <c r="E66" s="2">
        <f t="shared" si="3"/>
        <v>7</v>
      </c>
      <c r="F66" s="2">
        <f t="shared" si="4"/>
        <v>0</v>
      </c>
      <c r="G66">
        <f t="shared" si="5"/>
        <v>126</v>
      </c>
      <c r="H66">
        <f t="shared" si="6"/>
        <v>172</v>
      </c>
      <c r="I66">
        <f t="shared" si="7"/>
        <v>0</v>
      </c>
      <c r="J66">
        <f t="shared" si="8"/>
        <v>0</v>
      </c>
      <c r="K66">
        <f t="shared" si="9"/>
        <v>126</v>
      </c>
      <c r="L66">
        <f t="shared" si="10"/>
        <v>172</v>
      </c>
      <c r="M66">
        <f t="shared" si="11"/>
        <v>0</v>
      </c>
      <c r="N66">
        <f t="shared" si="12"/>
        <v>0</v>
      </c>
      <c r="O66">
        <f t="shared" si="13"/>
        <v>0</v>
      </c>
      <c r="P66">
        <f t="shared" si="14"/>
        <v>0</v>
      </c>
      <c r="Q66">
        <f t="shared" si="15"/>
        <v>126</v>
      </c>
      <c r="R66">
        <f t="shared" si="16"/>
        <v>172</v>
      </c>
      <c r="S66">
        <f t="shared" si="17"/>
        <v>4042</v>
      </c>
      <c r="T66">
        <f t="shared" si="18"/>
        <v>532</v>
      </c>
      <c r="U66">
        <f t="shared" si="19"/>
        <v>3510</v>
      </c>
    </row>
    <row r="67" spans="1:21">
      <c r="A67">
        <f t="shared" si="2"/>
        <v>0</v>
      </c>
      <c r="B67">
        <f t="shared" ref="B67:B130" si="20">IF(C67&lt;&gt;C66,1,0)</f>
        <v>0</v>
      </c>
      <c r="C67">
        <f t="shared" ref="C67:C130" si="21">MONTH(D67)</f>
        <v>5</v>
      </c>
      <c r="D67" s="1">
        <v>41399</v>
      </c>
      <c r="E67" s="2">
        <f t="shared" si="3"/>
        <v>1</v>
      </c>
      <c r="F67" s="2">
        <f t="shared" si="4"/>
        <v>0</v>
      </c>
      <c r="G67">
        <f t="shared" si="5"/>
        <v>126</v>
      </c>
      <c r="H67">
        <f t="shared" si="6"/>
        <v>172</v>
      </c>
      <c r="I67">
        <f t="shared" si="7"/>
        <v>0</v>
      </c>
      <c r="J67">
        <f t="shared" si="8"/>
        <v>0</v>
      </c>
      <c r="K67">
        <f t="shared" si="9"/>
        <v>126</v>
      </c>
      <c r="L67">
        <f t="shared" si="10"/>
        <v>172</v>
      </c>
      <c r="M67">
        <f t="shared" si="11"/>
        <v>0</v>
      </c>
      <c r="N67">
        <f t="shared" si="12"/>
        <v>0</v>
      </c>
      <c r="O67">
        <f t="shared" si="13"/>
        <v>0</v>
      </c>
      <c r="P67">
        <f t="shared" si="14"/>
        <v>0</v>
      </c>
      <c r="Q67">
        <f t="shared" si="15"/>
        <v>126</v>
      </c>
      <c r="R67">
        <f t="shared" si="16"/>
        <v>172</v>
      </c>
      <c r="S67">
        <f t="shared" si="17"/>
        <v>4042</v>
      </c>
      <c r="T67">
        <f t="shared" si="18"/>
        <v>532</v>
      </c>
      <c r="U67">
        <f t="shared" si="19"/>
        <v>3510</v>
      </c>
    </row>
    <row r="68" spans="1:21">
      <c r="A68">
        <f t="shared" ref="A68:A131" si="22">IF(A67&lt;&gt;2,IF(B68=1,IF(AND(E68&lt;&gt;1,E68&lt;&gt;7),1,2),0),IF(F68=1,1,2))</f>
        <v>0</v>
      </c>
      <c r="B68">
        <f t="shared" si="20"/>
        <v>0</v>
      </c>
      <c r="C68">
        <f t="shared" si="21"/>
        <v>5</v>
      </c>
      <c r="D68" s="1">
        <v>41400</v>
      </c>
      <c r="E68" s="2">
        <f t="shared" ref="E68:E131" si="23">WEEKDAY(D68)</f>
        <v>2</v>
      </c>
      <c r="F68" s="2">
        <f t="shared" ref="F68:F131" si="24">IF(AND(E68&lt;&gt;1,E68&lt;&gt;7),1,0)</f>
        <v>1</v>
      </c>
      <c r="G68">
        <f t="shared" ref="G68:G131" si="25">Q67</f>
        <v>126</v>
      </c>
      <c r="H68">
        <f t="shared" ref="H68:H131" si="26">R67</f>
        <v>172</v>
      </c>
      <c r="I68">
        <f t="shared" ref="I68:I131" si="27">IF(F68&lt;&gt;0,IF(G68&gt;=90,90,45),0)</f>
        <v>90</v>
      </c>
      <c r="J68">
        <f t="shared" ref="J68:J131" si="28">IF(F68&lt;&gt;0,IF(I68&lt;90,38,0),0)</f>
        <v>0</v>
      </c>
      <c r="K68">
        <f t="shared" ref="K68:K131" si="29">G68-I68</f>
        <v>36</v>
      </c>
      <c r="L68">
        <f t="shared" ref="L68:L131" si="30">H68-J68</f>
        <v>172</v>
      </c>
      <c r="M68">
        <f t="shared" ref="M68:M131" si="31">IF(F68=1,IF(K68&gt;100,0,IF(AND(K68&lt;=100,K68&gt;=40),2,1)),0)</f>
        <v>1</v>
      </c>
      <c r="N68">
        <f t="shared" ref="N68:N131" si="32">IF(M68&gt;0,IF(M68=1,32*3,32),0)</f>
        <v>96</v>
      </c>
      <c r="O68">
        <f t="shared" ref="O68:O131" si="33">IF(OR(E68=4,E68=2),1,0)</f>
        <v>1</v>
      </c>
      <c r="P68">
        <f t="shared" ref="P68:P131" si="34">IF(O68=0,0,28)</f>
        <v>28</v>
      </c>
      <c r="Q68">
        <f t="shared" ref="Q68:Q131" si="35">N68+K68</f>
        <v>132</v>
      </c>
      <c r="R68">
        <f t="shared" ref="R68:R131" si="36">L68+P68</f>
        <v>200</v>
      </c>
      <c r="S68">
        <f t="shared" ref="S68:S131" si="37">S67+I68+J68</f>
        <v>4132</v>
      </c>
      <c r="T68">
        <f t="shared" ref="T68:T131" si="38">T67+J68</f>
        <v>532</v>
      </c>
      <c r="U68">
        <f t="shared" ref="U68:U131" si="39">U67+I68</f>
        <v>3600</v>
      </c>
    </row>
    <row r="69" spans="1:21">
      <c r="A69">
        <f t="shared" si="22"/>
        <v>0</v>
      </c>
      <c r="B69">
        <f t="shared" si="20"/>
        <v>0</v>
      </c>
      <c r="C69">
        <f t="shared" si="21"/>
        <v>5</v>
      </c>
      <c r="D69" s="1">
        <v>41401</v>
      </c>
      <c r="E69" s="2">
        <f t="shared" si="23"/>
        <v>3</v>
      </c>
      <c r="F69" s="2">
        <f t="shared" si="24"/>
        <v>1</v>
      </c>
      <c r="G69">
        <f t="shared" si="25"/>
        <v>132</v>
      </c>
      <c r="H69">
        <f t="shared" si="26"/>
        <v>200</v>
      </c>
      <c r="I69">
        <f t="shared" si="27"/>
        <v>90</v>
      </c>
      <c r="J69">
        <f t="shared" si="28"/>
        <v>0</v>
      </c>
      <c r="K69">
        <f t="shared" si="29"/>
        <v>42</v>
      </c>
      <c r="L69">
        <f t="shared" si="30"/>
        <v>200</v>
      </c>
      <c r="M69">
        <f t="shared" si="31"/>
        <v>2</v>
      </c>
      <c r="N69">
        <f t="shared" si="32"/>
        <v>32</v>
      </c>
      <c r="O69">
        <f t="shared" si="33"/>
        <v>0</v>
      </c>
      <c r="P69">
        <f t="shared" si="34"/>
        <v>0</v>
      </c>
      <c r="Q69">
        <f t="shared" si="35"/>
        <v>74</v>
      </c>
      <c r="R69">
        <f t="shared" si="36"/>
        <v>200</v>
      </c>
      <c r="S69">
        <f t="shared" si="37"/>
        <v>4222</v>
      </c>
      <c r="T69">
        <f t="shared" si="38"/>
        <v>532</v>
      </c>
      <c r="U69">
        <f t="shared" si="39"/>
        <v>3690</v>
      </c>
    </row>
    <row r="70" spans="1:21">
      <c r="A70">
        <f t="shared" si="22"/>
        <v>0</v>
      </c>
      <c r="B70">
        <f t="shared" si="20"/>
        <v>0</v>
      </c>
      <c r="C70">
        <f t="shared" si="21"/>
        <v>5</v>
      </c>
      <c r="D70" s="1">
        <v>41402</v>
      </c>
      <c r="E70" s="2">
        <f t="shared" si="23"/>
        <v>4</v>
      </c>
      <c r="F70" s="2">
        <f t="shared" si="24"/>
        <v>1</v>
      </c>
      <c r="G70">
        <f t="shared" si="25"/>
        <v>74</v>
      </c>
      <c r="H70">
        <f t="shared" si="26"/>
        <v>200</v>
      </c>
      <c r="I70">
        <f t="shared" si="27"/>
        <v>45</v>
      </c>
      <c r="J70">
        <f t="shared" si="28"/>
        <v>38</v>
      </c>
      <c r="K70">
        <f t="shared" si="29"/>
        <v>29</v>
      </c>
      <c r="L70">
        <f t="shared" si="30"/>
        <v>162</v>
      </c>
      <c r="M70">
        <f t="shared" si="31"/>
        <v>1</v>
      </c>
      <c r="N70">
        <f t="shared" si="32"/>
        <v>96</v>
      </c>
      <c r="O70">
        <f t="shared" si="33"/>
        <v>1</v>
      </c>
      <c r="P70">
        <f t="shared" si="34"/>
        <v>28</v>
      </c>
      <c r="Q70">
        <f t="shared" si="35"/>
        <v>125</v>
      </c>
      <c r="R70">
        <f t="shared" si="36"/>
        <v>190</v>
      </c>
      <c r="S70">
        <f t="shared" si="37"/>
        <v>4305</v>
      </c>
      <c r="T70">
        <f t="shared" si="38"/>
        <v>570</v>
      </c>
      <c r="U70">
        <f t="shared" si="39"/>
        <v>3735</v>
      </c>
    </row>
    <row r="71" spans="1:21">
      <c r="A71">
        <f t="shared" si="22"/>
        <v>0</v>
      </c>
      <c r="B71">
        <f t="shared" si="20"/>
        <v>0</v>
      </c>
      <c r="C71">
        <f t="shared" si="21"/>
        <v>5</v>
      </c>
      <c r="D71" s="1">
        <v>41403</v>
      </c>
      <c r="E71" s="2">
        <f t="shared" si="23"/>
        <v>5</v>
      </c>
      <c r="F71" s="2">
        <f t="shared" si="24"/>
        <v>1</v>
      </c>
      <c r="G71">
        <f t="shared" si="25"/>
        <v>125</v>
      </c>
      <c r="H71">
        <f t="shared" si="26"/>
        <v>190</v>
      </c>
      <c r="I71">
        <f t="shared" si="27"/>
        <v>90</v>
      </c>
      <c r="J71">
        <f t="shared" si="28"/>
        <v>0</v>
      </c>
      <c r="K71">
        <f t="shared" si="29"/>
        <v>35</v>
      </c>
      <c r="L71">
        <f t="shared" si="30"/>
        <v>190</v>
      </c>
      <c r="M71">
        <f t="shared" si="31"/>
        <v>1</v>
      </c>
      <c r="N71">
        <f t="shared" si="32"/>
        <v>96</v>
      </c>
      <c r="O71">
        <f t="shared" si="33"/>
        <v>0</v>
      </c>
      <c r="P71">
        <f t="shared" si="34"/>
        <v>0</v>
      </c>
      <c r="Q71">
        <f t="shared" si="35"/>
        <v>131</v>
      </c>
      <c r="R71">
        <f t="shared" si="36"/>
        <v>190</v>
      </c>
      <c r="S71">
        <f t="shared" si="37"/>
        <v>4395</v>
      </c>
      <c r="T71">
        <f t="shared" si="38"/>
        <v>570</v>
      </c>
      <c r="U71">
        <f t="shared" si="39"/>
        <v>3825</v>
      </c>
    </row>
    <row r="72" spans="1:21">
      <c r="A72">
        <f t="shared" si="22"/>
        <v>0</v>
      </c>
      <c r="B72">
        <f t="shared" si="20"/>
        <v>0</v>
      </c>
      <c r="C72">
        <f t="shared" si="21"/>
        <v>5</v>
      </c>
      <c r="D72" s="1">
        <v>41404</v>
      </c>
      <c r="E72" s="2">
        <f t="shared" si="23"/>
        <v>6</v>
      </c>
      <c r="F72" s="2">
        <f t="shared" si="24"/>
        <v>1</v>
      </c>
      <c r="G72">
        <f t="shared" si="25"/>
        <v>131</v>
      </c>
      <c r="H72">
        <f t="shared" si="26"/>
        <v>190</v>
      </c>
      <c r="I72">
        <f t="shared" si="27"/>
        <v>90</v>
      </c>
      <c r="J72">
        <f t="shared" si="28"/>
        <v>0</v>
      </c>
      <c r="K72">
        <f t="shared" si="29"/>
        <v>41</v>
      </c>
      <c r="L72">
        <f t="shared" si="30"/>
        <v>190</v>
      </c>
      <c r="M72">
        <f t="shared" si="31"/>
        <v>2</v>
      </c>
      <c r="N72">
        <f t="shared" si="32"/>
        <v>32</v>
      </c>
      <c r="O72">
        <f t="shared" si="33"/>
        <v>0</v>
      </c>
      <c r="P72">
        <f t="shared" si="34"/>
        <v>0</v>
      </c>
      <c r="Q72">
        <f t="shared" si="35"/>
        <v>73</v>
      </c>
      <c r="R72">
        <f t="shared" si="36"/>
        <v>190</v>
      </c>
      <c r="S72">
        <f t="shared" si="37"/>
        <v>4485</v>
      </c>
      <c r="T72">
        <f t="shared" si="38"/>
        <v>570</v>
      </c>
      <c r="U72">
        <f t="shared" si="39"/>
        <v>3915</v>
      </c>
    </row>
    <row r="73" spans="1:21">
      <c r="A73">
        <f t="shared" si="22"/>
        <v>0</v>
      </c>
      <c r="B73">
        <f t="shared" si="20"/>
        <v>0</v>
      </c>
      <c r="C73">
        <f t="shared" si="21"/>
        <v>5</v>
      </c>
      <c r="D73" s="1">
        <v>41405</v>
      </c>
      <c r="E73" s="2">
        <f t="shared" si="23"/>
        <v>7</v>
      </c>
      <c r="F73" s="2">
        <f t="shared" si="24"/>
        <v>0</v>
      </c>
      <c r="G73">
        <f t="shared" si="25"/>
        <v>73</v>
      </c>
      <c r="H73">
        <f t="shared" si="26"/>
        <v>190</v>
      </c>
      <c r="I73">
        <f t="shared" si="27"/>
        <v>0</v>
      </c>
      <c r="J73">
        <f t="shared" si="28"/>
        <v>0</v>
      </c>
      <c r="K73">
        <f t="shared" si="29"/>
        <v>73</v>
      </c>
      <c r="L73">
        <f t="shared" si="30"/>
        <v>190</v>
      </c>
      <c r="M73">
        <f t="shared" si="31"/>
        <v>0</v>
      </c>
      <c r="N73">
        <f t="shared" si="32"/>
        <v>0</v>
      </c>
      <c r="O73">
        <f t="shared" si="33"/>
        <v>0</v>
      </c>
      <c r="P73">
        <f t="shared" si="34"/>
        <v>0</v>
      </c>
      <c r="Q73">
        <f t="shared" si="35"/>
        <v>73</v>
      </c>
      <c r="R73">
        <f t="shared" si="36"/>
        <v>190</v>
      </c>
      <c r="S73">
        <f t="shared" si="37"/>
        <v>4485</v>
      </c>
      <c r="T73">
        <f t="shared" si="38"/>
        <v>570</v>
      </c>
      <c r="U73">
        <f t="shared" si="39"/>
        <v>3915</v>
      </c>
    </row>
    <row r="74" spans="1:21">
      <c r="A74">
        <f t="shared" si="22"/>
        <v>0</v>
      </c>
      <c r="B74">
        <f t="shared" si="20"/>
        <v>0</v>
      </c>
      <c r="C74">
        <f t="shared" si="21"/>
        <v>5</v>
      </c>
      <c r="D74" s="1">
        <v>41406</v>
      </c>
      <c r="E74" s="2">
        <f t="shared" si="23"/>
        <v>1</v>
      </c>
      <c r="F74" s="2">
        <f t="shared" si="24"/>
        <v>0</v>
      </c>
      <c r="G74">
        <f t="shared" si="25"/>
        <v>73</v>
      </c>
      <c r="H74">
        <f t="shared" si="26"/>
        <v>190</v>
      </c>
      <c r="I74">
        <f t="shared" si="27"/>
        <v>0</v>
      </c>
      <c r="J74">
        <f t="shared" si="28"/>
        <v>0</v>
      </c>
      <c r="K74">
        <f t="shared" si="29"/>
        <v>73</v>
      </c>
      <c r="L74">
        <f t="shared" si="30"/>
        <v>190</v>
      </c>
      <c r="M74">
        <f t="shared" si="31"/>
        <v>0</v>
      </c>
      <c r="N74">
        <f t="shared" si="32"/>
        <v>0</v>
      </c>
      <c r="O74">
        <f t="shared" si="33"/>
        <v>0</v>
      </c>
      <c r="P74">
        <f t="shared" si="34"/>
        <v>0</v>
      </c>
      <c r="Q74">
        <f t="shared" si="35"/>
        <v>73</v>
      </c>
      <c r="R74">
        <f t="shared" si="36"/>
        <v>190</v>
      </c>
      <c r="S74">
        <f t="shared" si="37"/>
        <v>4485</v>
      </c>
      <c r="T74">
        <f t="shared" si="38"/>
        <v>570</v>
      </c>
      <c r="U74">
        <f t="shared" si="39"/>
        <v>3915</v>
      </c>
    </row>
    <row r="75" spans="1:21">
      <c r="A75">
        <f t="shared" si="22"/>
        <v>0</v>
      </c>
      <c r="B75">
        <f t="shared" si="20"/>
        <v>0</v>
      </c>
      <c r="C75">
        <f t="shared" si="21"/>
        <v>5</v>
      </c>
      <c r="D75" s="1">
        <v>41407</v>
      </c>
      <c r="E75" s="2">
        <f t="shared" si="23"/>
        <v>2</v>
      </c>
      <c r="F75" s="2">
        <f t="shared" si="24"/>
        <v>1</v>
      </c>
      <c r="G75">
        <f t="shared" si="25"/>
        <v>73</v>
      </c>
      <c r="H75">
        <f t="shared" si="26"/>
        <v>190</v>
      </c>
      <c r="I75">
        <f t="shared" si="27"/>
        <v>45</v>
      </c>
      <c r="J75">
        <f t="shared" si="28"/>
        <v>38</v>
      </c>
      <c r="K75">
        <f t="shared" si="29"/>
        <v>28</v>
      </c>
      <c r="L75">
        <f t="shared" si="30"/>
        <v>152</v>
      </c>
      <c r="M75">
        <f t="shared" si="31"/>
        <v>1</v>
      </c>
      <c r="N75">
        <f t="shared" si="32"/>
        <v>96</v>
      </c>
      <c r="O75">
        <f t="shared" si="33"/>
        <v>1</v>
      </c>
      <c r="P75">
        <f t="shared" si="34"/>
        <v>28</v>
      </c>
      <c r="Q75">
        <f t="shared" si="35"/>
        <v>124</v>
      </c>
      <c r="R75">
        <f t="shared" si="36"/>
        <v>180</v>
      </c>
      <c r="S75">
        <f t="shared" si="37"/>
        <v>4568</v>
      </c>
      <c r="T75">
        <f t="shared" si="38"/>
        <v>608</v>
      </c>
      <c r="U75">
        <f t="shared" si="39"/>
        <v>3960</v>
      </c>
    </row>
    <row r="76" spans="1:21">
      <c r="A76">
        <f t="shared" si="22"/>
        <v>0</v>
      </c>
      <c r="B76">
        <f t="shared" si="20"/>
        <v>0</v>
      </c>
      <c r="C76">
        <f t="shared" si="21"/>
        <v>5</v>
      </c>
      <c r="D76" s="1">
        <v>41408</v>
      </c>
      <c r="E76" s="2">
        <f t="shared" si="23"/>
        <v>3</v>
      </c>
      <c r="F76" s="2">
        <f t="shared" si="24"/>
        <v>1</v>
      </c>
      <c r="G76">
        <f t="shared" si="25"/>
        <v>124</v>
      </c>
      <c r="H76">
        <f t="shared" si="26"/>
        <v>180</v>
      </c>
      <c r="I76">
        <f t="shared" si="27"/>
        <v>90</v>
      </c>
      <c r="J76">
        <f t="shared" si="28"/>
        <v>0</v>
      </c>
      <c r="K76">
        <f t="shared" si="29"/>
        <v>34</v>
      </c>
      <c r="L76">
        <f t="shared" si="30"/>
        <v>180</v>
      </c>
      <c r="M76">
        <f t="shared" si="31"/>
        <v>1</v>
      </c>
      <c r="N76">
        <f t="shared" si="32"/>
        <v>96</v>
      </c>
      <c r="O76">
        <f t="shared" si="33"/>
        <v>0</v>
      </c>
      <c r="P76">
        <f t="shared" si="34"/>
        <v>0</v>
      </c>
      <c r="Q76">
        <f t="shared" si="35"/>
        <v>130</v>
      </c>
      <c r="R76">
        <f t="shared" si="36"/>
        <v>180</v>
      </c>
      <c r="S76">
        <f t="shared" si="37"/>
        <v>4658</v>
      </c>
      <c r="T76">
        <f t="shared" si="38"/>
        <v>608</v>
      </c>
      <c r="U76">
        <f t="shared" si="39"/>
        <v>4050</v>
      </c>
    </row>
    <row r="77" spans="1:21">
      <c r="A77">
        <f t="shared" si="22"/>
        <v>0</v>
      </c>
      <c r="B77">
        <f t="shared" si="20"/>
        <v>0</v>
      </c>
      <c r="C77">
        <f t="shared" si="21"/>
        <v>5</v>
      </c>
      <c r="D77" s="1">
        <v>41409</v>
      </c>
      <c r="E77" s="2">
        <f t="shared" si="23"/>
        <v>4</v>
      </c>
      <c r="F77" s="2">
        <f t="shared" si="24"/>
        <v>1</v>
      </c>
      <c r="G77">
        <f t="shared" si="25"/>
        <v>130</v>
      </c>
      <c r="H77">
        <f t="shared" si="26"/>
        <v>180</v>
      </c>
      <c r="I77">
        <f t="shared" si="27"/>
        <v>90</v>
      </c>
      <c r="J77">
        <f t="shared" si="28"/>
        <v>0</v>
      </c>
      <c r="K77">
        <f t="shared" si="29"/>
        <v>40</v>
      </c>
      <c r="L77">
        <f t="shared" si="30"/>
        <v>180</v>
      </c>
      <c r="M77">
        <f t="shared" si="31"/>
        <v>2</v>
      </c>
      <c r="N77">
        <f t="shared" si="32"/>
        <v>32</v>
      </c>
      <c r="O77">
        <f t="shared" si="33"/>
        <v>1</v>
      </c>
      <c r="P77">
        <f t="shared" si="34"/>
        <v>28</v>
      </c>
      <c r="Q77">
        <f t="shared" si="35"/>
        <v>72</v>
      </c>
      <c r="R77">
        <f t="shared" si="36"/>
        <v>208</v>
      </c>
      <c r="S77">
        <f t="shared" si="37"/>
        <v>4748</v>
      </c>
      <c r="T77">
        <f t="shared" si="38"/>
        <v>608</v>
      </c>
      <c r="U77">
        <f t="shared" si="39"/>
        <v>4140</v>
      </c>
    </row>
    <row r="78" spans="1:21">
      <c r="A78">
        <f t="shared" si="22"/>
        <v>0</v>
      </c>
      <c r="B78">
        <f t="shared" si="20"/>
        <v>0</v>
      </c>
      <c r="C78">
        <f t="shared" si="21"/>
        <v>5</v>
      </c>
      <c r="D78" s="1">
        <v>41410</v>
      </c>
      <c r="E78" s="2">
        <f t="shared" si="23"/>
        <v>5</v>
      </c>
      <c r="F78" s="2">
        <f t="shared" si="24"/>
        <v>1</v>
      </c>
      <c r="G78">
        <f t="shared" si="25"/>
        <v>72</v>
      </c>
      <c r="H78">
        <f t="shared" si="26"/>
        <v>208</v>
      </c>
      <c r="I78">
        <f t="shared" si="27"/>
        <v>45</v>
      </c>
      <c r="J78">
        <f t="shared" si="28"/>
        <v>38</v>
      </c>
      <c r="K78">
        <f t="shared" si="29"/>
        <v>27</v>
      </c>
      <c r="L78">
        <f t="shared" si="30"/>
        <v>170</v>
      </c>
      <c r="M78">
        <f t="shared" si="31"/>
        <v>1</v>
      </c>
      <c r="N78">
        <f t="shared" si="32"/>
        <v>96</v>
      </c>
      <c r="O78">
        <f t="shared" si="33"/>
        <v>0</v>
      </c>
      <c r="P78">
        <f t="shared" si="34"/>
        <v>0</v>
      </c>
      <c r="Q78">
        <f t="shared" si="35"/>
        <v>123</v>
      </c>
      <c r="R78">
        <f t="shared" si="36"/>
        <v>170</v>
      </c>
      <c r="S78">
        <f t="shared" si="37"/>
        <v>4831</v>
      </c>
      <c r="T78">
        <f t="shared" si="38"/>
        <v>646</v>
      </c>
      <c r="U78">
        <f t="shared" si="39"/>
        <v>4185</v>
      </c>
    </row>
    <row r="79" spans="1:21">
      <c r="A79">
        <f t="shared" si="22"/>
        <v>0</v>
      </c>
      <c r="B79">
        <f t="shared" si="20"/>
        <v>0</v>
      </c>
      <c r="C79">
        <f t="shared" si="21"/>
        <v>5</v>
      </c>
      <c r="D79" s="1">
        <v>41411</v>
      </c>
      <c r="E79" s="2">
        <f t="shared" si="23"/>
        <v>6</v>
      </c>
      <c r="F79" s="2">
        <f t="shared" si="24"/>
        <v>1</v>
      </c>
      <c r="G79">
        <f t="shared" si="25"/>
        <v>123</v>
      </c>
      <c r="H79">
        <f t="shared" si="26"/>
        <v>170</v>
      </c>
      <c r="I79">
        <f t="shared" si="27"/>
        <v>90</v>
      </c>
      <c r="J79">
        <f t="shared" si="28"/>
        <v>0</v>
      </c>
      <c r="K79">
        <f t="shared" si="29"/>
        <v>33</v>
      </c>
      <c r="L79">
        <f t="shared" si="30"/>
        <v>170</v>
      </c>
      <c r="M79">
        <f t="shared" si="31"/>
        <v>1</v>
      </c>
      <c r="N79">
        <f t="shared" si="32"/>
        <v>96</v>
      </c>
      <c r="O79">
        <f t="shared" si="33"/>
        <v>0</v>
      </c>
      <c r="P79">
        <f t="shared" si="34"/>
        <v>0</v>
      </c>
      <c r="Q79">
        <f t="shared" si="35"/>
        <v>129</v>
      </c>
      <c r="R79">
        <f t="shared" si="36"/>
        <v>170</v>
      </c>
      <c r="S79">
        <f t="shared" si="37"/>
        <v>4921</v>
      </c>
      <c r="T79">
        <f t="shared" si="38"/>
        <v>646</v>
      </c>
      <c r="U79">
        <f t="shared" si="39"/>
        <v>4275</v>
      </c>
    </row>
    <row r="80" spans="1:21">
      <c r="A80">
        <f t="shared" si="22"/>
        <v>0</v>
      </c>
      <c r="B80">
        <f t="shared" si="20"/>
        <v>0</v>
      </c>
      <c r="C80">
        <f t="shared" si="21"/>
        <v>5</v>
      </c>
      <c r="D80" s="1">
        <v>41412</v>
      </c>
      <c r="E80" s="2">
        <f t="shared" si="23"/>
        <v>7</v>
      </c>
      <c r="F80" s="2">
        <f t="shared" si="24"/>
        <v>0</v>
      </c>
      <c r="G80">
        <f t="shared" si="25"/>
        <v>129</v>
      </c>
      <c r="H80">
        <f t="shared" si="26"/>
        <v>170</v>
      </c>
      <c r="I80">
        <f t="shared" si="27"/>
        <v>0</v>
      </c>
      <c r="J80">
        <f t="shared" si="28"/>
        <v>0</v>
      </c>
      <c r="K80">
        <f t="shared" si="29"/>
        <v>129</v>
      </c>
      <c r="L80">
        <f t="shared" si="30"/>
        <v>170</v>
      </c>
      <c r="M80">
        <f t="shared" si="31"/>
        <v>0</v>
      </c>
      <c r="N80">
        <f t="shared" si="32"/>
        <v>0</v>
      </c>
      <c r="O80">
        <f t="shared" si="33"/>
        <v>0</v>
      </c>
      <c r="P80">
        <f t="shared" si="34"/>
        <v>0</v>
      </c>
      <c r="Q80">
        <f t="shared" si="35"/>
        <v>129</v>
      </c>
      <c r="R80">
        <f t="shared" si="36"/>
        <v>170</v>
      </c>
      <c r="S80">
        <f t="shared" si="37"/>
        <v>4921</v>
      </c>
      <c r="T80">
        <f t="shared" si="38"/>
        <v>646</v>
      </c>
      <c r="U80">
        <f t="shared" si="39"/>
        <v>4275</v>
      </c>
    </row>
    <row r="81" spans="1:21">
      <c r="A81">
        <f t="shared" si="22"/>
        <v>0</v>
      </c>
      <c r="B81">
        <f t="shared" si="20"/>
        <v>0</v>
      </c>
      <c r="C81">
        <f t="shared" si="21"/>
        <v>5</v>
      </c>
      <c r="D81" s="1">
        <v>41413</v>
      </c>
      <c r="E81" s="2">
        <f t="shared" si="23"/>
        <v>1</v>
      </c>
      <c r="F81" s="2">
        <f t="shared" si="24"/>
        <v>0</v>
      </c>
      <c r="G81">
        <f t="shared" si="25"/>
        <v>129</v>
      </c>
      <c r="H81">
        <f t="shared" si="26"/>
        <v>170</v>
      </c>
      <c r="I81">
        <f t="shared" si="27"/>
        <v>0</v>
      </c>
      <c r="J81">
        <f t="shared" si="28"/>
        <v>0</v>
      </c>
      <c r="K81">
        <f t="shared" si="29"/>
        <v>129</v>
      </c>
      <c r="L81">
        <f t="shared" si="30"/>
        <v>170</v>
      </c>
      <c r="M81">
        <f t="shared" si="31"/>
        <v>0</v>
      </c>
      <c r="N81">
        <f t="shared" si="32"/>
        <v>0</v>
      </c>
      <c r="O81">
        <f t="shared" si="33"/>
        <v>0</v>
      </c>
      <c r="P81">
        <f t="shared" si="34"/>
        <v>0</v>
      </c>
      <c r="Q81">
        <f t="shared" si="35"/>
        <v>129</v>
      </c>
      <c r="R81">
        <f t="shared" si="36"/>
        <v>170</v>
      </c>
      <c r="S81">
        <f t="shared" si="37"/>
        <v>4921</v>
      </c>
      <c r="T81">
        <f t="shared" si="38"/>
        <v>646</v>
      </c>
      <c r="U81">
        <f t="shared" si="39"/>
        <v>4275</v>
      </c>
    </row>
    <row r="82" spans="1:21">
      <c r="A82">
        <f t="shared" si="22"/>
        <v>0</v>
      </c>
      <c r="B82">
        <f t="shared" si="20"/>
        <v>0</v>
      </c>
      <c r="C82">
        <f t="shared" si="21"/>
        <v>5</v>
      </c>
      <c r="D82" s="1">
        <v>41414</v>
      </c>
      <c r="E82" s="2">
        <f t="shared" si="23"/>
        <v>2</v>
      </c>
      <c r="F82" s="2">
        <f t="shared" si="24"/>
        <v>1</v>
      </c>
      <c r="G82">
        <f t="shared" si="25"/>
        <v>129</v>
      </c>
      <c r="H82">
        <f t="shared" si="26"/>
        <v>170</v>
      </c>
      <c r="I82">
        <f t="shared" si="27"/>
        <v>90</v>
      </c>
      <c r="J82">
        <f t="shared" si="28"/>
        <v>0</v>
      </c>
      <c r="K82">
        <f t="shared" si="29"/>
        <v>39</v>
      </c>
      <c r="L82">
        <f t="shared" si="30"/>
        <v>170</v>
      </c>
      <c r="M82">
        <f t="shared" si="31"/>
        <v>1</v>
      </c>
      <c r="N82">
        <f t="shared" si="32"/>
        <v>96</v>
      </c>
      <c r="O82">
        <f t="shared" si="33"/>
        <v>1</v>
      </c>
      <c r="P82">
        <f t="shared" si="34"/>
        <v>28</v>
      </c>
      <c r="Q82">
        <f t="shared" si="35"/>
        <v>135</v>
      </c>
      <c r="R82">
        <f t="shared" si="36"/>
        <v>198</v>
      </c>
      <c r="S82">
        <f t="shared" si="37"/>
        <v>5011</v>
      </c>
      <c r="T82">
        <f t="shared" si="38"/>
        <v>646</v>
      </c>
      <c r="U82">
        <f t="shared" si="39"/>
        <v>4365</v>
      </c>
    </row>
    <row r="83" spans="1:21">
      <c r="A83">
        <f t="shared" si="22"/>
        <v>0</v>
      </c>
      <c r="B83">
        <f t="shared" si="20"/>
        <v>0</v>
      </c>
      <c r="C83">
        <f t="shared" si="21"/>
        <v>5</v>
      </c>
      <c r="D83" s="1">
        <v>41415</v>
      </c>
      <c r="E83" s="2">
        <f t="shared" si="23"/>
        <v>3</v>
      </c>
      <c r="F83" s="2">
        <f t="shared" si="24"/>
        <v>1</v>
      </c>
      <c r="G83">
        <f t="shared" si="25"/>
        <v>135</v>
      </c>
      <c r="H83">
        <f t="shared" si="26"/>
        <v>198</v>
      </c>
      <c r="I83">
        <f t="shared" si="27"/>
        <v>90</v>
      </c>
      <c r="J83">
        <f t="shared" si="28"/>
        <v>0</v>
      </c>
      <c r="K83">
        <f t="shared" si="29"/>
        <v>45</v>
      </c>
      <c r="L83">
        <f t="shared" si="30"/>
        <v>198</v>
      </c>
      <c r="M83">
        <f t="shared" si="31"/>
        <v>2</v>
      </c>
      <c r="N83">
        <f t="shared" si="32"/>
        <v>32</v>
      </c>
      <c r="O83">
        <f t="shared" si="33"/>
        <v>0</v>
      </c>
      <c r="P83">
        <f t="shared" si="34"/>
        <v>0</v>
      </c>
      <c r="Q83">
        <f t="shared" si="35"/>
        <v>77</v>
      </c>
      <c r="R83">
        <f t="shared" si="36"/>
        <v>198</v>
      </c>
      <c r="S83">
        <f t="shared" si="37"/>
        <v>5101</v>
      </c>
      <c r="T83">
        <f t="shared" si="38"/>
        <v>646</v>
      </c>
      <c r="U83">
        <f t="shared" si="39"/>
        <v>4455</v>
      </c>
    </row>
    <row r="84" spans="1:21">
      <c r="A84">
        <f t="shared" si="22"/>
        <v>0</v>
      </c>
      <c r="B84">
        <f t="shared" si="20"/>
        <v>0</v>
      </c>
      <c r="C84">
        <f t="shared" si="21"/>
        <v>5</v>
      </c>
      <c r="D84" s="1">
        <v>41416</v>
      </c>
      <c r="E84" s="2">
        <f t="shared" si="23"/>
        <v>4</v>
      </c>
      <c r="F84" s="2">
        <f t="shared" si="24"/>
        <v>1</v>
      </c>
      <c r="G84">
        <f t="shared" si="25"/>
        <v>77</v>
      </c>
      <c r="H84">
        <f t="shared" si="26"/>
        <v>198</v>
      </c>
      <c r="I84">
        <f t="shared" si="27"/>
        <v>45</v>
      </c>
      <c r="J84">
        <f t="shared" si="28"/>
        <v>38</v>
      </c>
      <c r="K84">
        <f t="shared" si="29"/>
        <v>32</v>
      </c>
      <c r="L84">
        <f t="shared" si="30"/>
        <v>160</v>
      </c>
      <c r="M84">
        <f t="shared" si="31"/>
        <v>1</v>
      </c>
      <c r="N84">
        <f t="shared" si="32"/>
        <v>96</v>
      </c>
      <c r="O84">
        <f t="shared" si="33"/>
        <v>1</v>
      </c>
      <c r="P84">
        <f t="shared" si="34"/>
        <v>28</v>
      </c>
      <c r="Q84">
        <f t="shared" si="35"/>
        <v>128</v>
      </c>
      <c r="R84">
        <f t="shared" si="36"/>
        <v>188</v>
      </c>
      <c r="S84">
        <f t="shared" si="37"/>
        <v>5184</v>
      </c>
      <c r="T84">
        <f t="shared" si="38"/>
        <v>684</v>
      </c>
      <c r="U84">
        <f t="shared" si="39"/>
        <v>4500</v>
      </c>
    </row>
    <row r="85" spans="1:21">
      <c r="A85">
        <f t="shared" si="22"/>
        <v>0</v>
      </c>
      <c r="B85">
        <f t="shared" si="20"/>
        <v>0</v>
      </c>
      <c r="C85">
        <f t="shared" si="21"/>
        <v>5</v>
      </c>
      <c r="D85" s="1">
        <v>41417</v>
      </c>
      <c r="E85" s="2">
        <f t="shared" si="23"/>
        <v>5</v>
      </c>
      <c r="F85" s="2">
        <f t="shared" si="24"/>
        <v>1</v>
      </c>
      <c r="G85">
        <f t="shared" si="25"/>
        <v>128</v>
      </c>
      <c r="H85">
        <f t="shared" si="26"/>
        <v>188</v>
      </c>
      <c r="I85">
        <f t="shared" si="27"/>
        <v>90</v>
      </c>
      <c r="J85">
        <f t="shared" si="28"/>
        <v>0</v>
      </c>
      <c r="K85">
        <f t="shared" si="29"/>
        <v>38</v>
      </c>
      <c r="L85">
        <f t="shared" si="30"/>
        <v>188</v>
      </c>
      <c r="M85">
        <f t="shared" si="31"/>
        <v>1</v>
      </c>
      <c r="N85">
        <f t="shared" si="32"/>
        <v>96</v>
      </c>
      <c r="O85">
        <f t="shared" si="33"/>
        <v>0</v>
      </c>
      <c r="P85">
        <f t="shared" si="34"/>
        <v>0</v>
      </c>
      <c r="Q85">
        <f t="shared" si="35"/>
        <v>134</v>
      </c>
      <c r="R85">
        <f t="shared" si="36"/>
        <v>188</v>
      </c>
      <c r="S85">
        <f t="shared" si="37"/>
        <v>5274</v>
      </c>
      <c r="T85">
        <f t="shared" si="38"/>
        <v>684</v>
      </c>
      <c r="U85">
        <f t="shared" si="39"/>
        <v>4590</v>
      </c>
    </row>
    <row r="86" spans="1:21">
      <c r="A86">
        <f t="shared" si="22"/>
        <v>0</v>
      </c>
      <c r="B86">
        <f t="shared" si="20"/>
        <v>0</v>
      </c>
      <c r="C86">
        <f t="shared" si="21"/>
        <v>5</v>
      </c>
      <c r="D86" s="1">
        <v>41418</v>
      </c>
      <c r="E86" s="2">
        <f t="shared" si="23"/>
        <v>6</v>
      </c>
      <c r="F86" s="2">
        <f t="shared" si="24"/>
        <v>1</v>
      </c>
      <c r="G86">
        <f t="shared" si="25"/>
        <v>134</v>
      </c>
      <c r="H86">
        <f t="shared" si="26"/>
        <v>188</v>
      </c>
      <c r="I86">
        <f t="shared" si="27"/>
        <v>90</v>
      </c>
      <c r="J86">
        <f t="shared" si="28"/>
        <v>0</v>
      </c>
      <c r="K86">
        <f t="shared" si="29"/>
        <v>44</v>
      </c>
      <c r="L86">
        <f t="shared" si="30"/>
        <v>188</v>
      </c>
      <c r="M86">
        <f t="shared" si="31"/>
        <v>2</v>
      </c>
      <c r="N86">
        <f t="shared" si="32"/>
        <v>32</v>
      </c>
      <c r="O86">
        <f t="shared" si="33"/>
        <v>0</v>
      </c>
      <c r="P86">
        <f t="shared" si="34"/>
        <v>0</v>
      </c>
      <c r="Q86">
        <f t="shared" si="35"/>
        <v>76</v>
      </c>
      <c r="R86">
        <f t="shared" si="36"/>
        <v>188</v>
      </c>
      <c r="S86">
        <f t="shared" si="37"/>
        <v>5364</v>
      </c>
      <c r="T86">
        <f t="shared" si="38"/>
        <v>684</v>
      </c>
      <c r="U86">
        <f t="shared" si="39"/>
        <v>4680</v>
      </c>
    </row>
    <row r="87" spans="1:21">
      <c r="A87">
        <f t="shared" si="22"/>
        <v>0</v>
      </c>
      <c r="B87">
        <f t="shared" si="20"/>
        <v>0</v>
      </c>
      <c r="C87">
        <f t="shared" si="21"/>
        <v>5</v>
      </c>
      <c r="D87" s="1">
        <v>41419</v>
      </c>
      <c r="E87" s="2">
        <f t="shared" si="23"/>
        <v>7</v>
      </c>
      <c r="F87" s="2">
        <f t="shared" si="24"/>
        <v>0</v>
      </c>
      <c r="G87">
        <f t="shared" si="25"/>
        <v>76</v>
      </c>
      <c r="H87">
        <f t="shared" si="26"/>
        <v>188</v>
      </c>
      <c r="I87">
        <f t="shared" si="27"/>
        <v>0</v>
      </c>
      <c r="J87">
        <f t="shared" si="28"/>
        <v>0</v>
      </c>
      <c r="K87">
        <f t="shared" si="29"/>
        <v>76</v>
      </c>
      <c r="L87">
        <f t="shared" si="30"/>
        <v>188</v>
      </c>
      <c r="M87">
        <f t="shared" si="31"/>
        <v>0</v>
      </c>
      <c r="N87">
        <f t="shared" si="32"/>
        <v>0</v>
      </c>
      <c r="O87">
        <f t="shared" si="33"/>
        <v>0</v>
      </c>
      <c r="P87">
        <f t="shared" si="34"/>
        <v>0</v>
      </c>
      <c r="Q87">
        <f t="shared" si="35"/>
        <v>76</v>
      </c>
      <c r="R87">
        <f t="shared" si="36"/>
        <v>188</v>
      </c>
      <c r="S87">
        <f t="shared" si="37"/>
        <v>5364</v>
      </c>
      <c r="T87">
        <f t="shared" si="38"/>
        <v>684</v>
      </c>
      <c r="U87">
        <f t="shared" si="39"/>
        <v>4680</v>
      </c>
    </row>
    <row r="88" spans="1:21">
      <c r="A88">
        <f t="shared" si="22"/>
        <v>0</v>
      </c>
      <c r="B88">
        <f t="shared" si="20"/>
        <v>0</v>
      </c>
      <c r="C88">
        <f t="shared" si="21"/>
        <v>5</v>
      </c>
      <c r="D88" s="1">
        <v>41420</v>
      </c>
      <c r="E88" s="2">
        <f t="shared" si="23"/>
        <v>1</v>
      </c>
      <c r="F88" s="2">
        <f t="shared" si="24"/>
        <v>0</v>
      </c>
      <c r="G88">
        <f t="shared" si="25"/>
        <v>76</v>
      </c>
      <c r="H88">
        <f t="shared" si="26"/>
        <v>188</v>
      </c>
      <c r="I88">
        <f t="shared" si="27"/>
        <v>0</v>
      </c>
      <c r="J88">
        <f t="shared" si="28"/>
        <v>0</v>
      </c>
      <c r="K88">
        <f t="shared" si="29"/>
        <v>76</v>
      </c>
      <c r="L88">
        <f t="shared" si="30"/>
        <v>188</v>
      </c>
      <c r="M88">
        <f t="shared" si="31"/>
        <v>0</v>
      </c>
      <c r="N88">
        <f t="shared" si="32"/>
        <v>0</v>
      </c>
      <c r="O88">
        <f t="shared" si="33"/>
        <v>0</v>
      </c>
      <c r="P88">
        <f t="shared" si="34"/>
        <v>0</v>
      </c>
      <c r="Q88">
        <f t="shared" si="35"/>
        <v>76</v>
      </c>
      <c r="R88">
        <f t="shared" si="36"/>
        <v>188</v>
      </c>
      <c r="S88">
        <f t="shared" si="37"/>
        <v>5364</v>
      </c>
      <c r="T88">
        <f t="shared" si="38"/>
        <v>684</v>
      </c>
      <c r="U88">
        <f t="shared" si="39"/>
        <v>4680</v>
      </c>
    </row>
    <row r="89" spans="1:21">
      <c r="A89">
        <f t="shared" si="22"/>
        <v>0</v>
      </c>
      <c r="B89">
        <f t="shared" si="20"/>
        <v>0</v>
      </c>
      <c r="C89">
        <f t="shared" si="21"/>
        <v>5</v>
      </c>
      <c r="D89" s="1">
        <v>41421</v>
      </c>
      <c r="E89" s="2">
        <f t="shared" si="23"/>
        <v>2</v>
      </c>
      <c r="F89" s="2">
        <f t="shared" si="24"/>
        <v>1</v>
      </c>
      <c r="G89">
        <f t="shared" si="25"/>
        <v>76</v>
      </c>
      <c r="H89">
        <f t="shared" si="26"/>
        <v>188</v>
      </c>
      <c r="I89">
        <f t="shared" si="27"/>
        <v>45</v>
      </c>
      <c r="J89">
        <f t="shared" si="28"/>
        <v>38</v>
      </c>
      <c r="K89">
        <f t="shared" si="29"/>
        <v>31</v>
      </c>
      <c r="L89">
        <f t="shared" si="30"/>
        <v>150</v>
      </c>
      <c r="M89">
        <f t="shared" si="31"/>
        <v>1</v>
      </c>
      <c r="N89">
        <f t="shared" si="32"/>
        <v>96</v>
      </c>
      <c r="O89">
        <f t="shared" si="33"/>
        <v>1</v>
      </c>
      <c r="P89">
        <f t="shared" si="34"/>
        <v>28</v>
      </c>
      <c r="Q89">
        <f t="shared" si="35"/>
        <v>127</v>
      </c>
      <c r="R89">
        <f t="shared" si="36"/>
        <v>178</v>
      </c>
      <c r="S89">
        <f t="shared" si="37"/>
        <v>5447</v>
      </c>
      <c r="T89">
        <f t="shared" si="38"/>
        <v>722</v>
      </c>
      <c r="U89">
        <f t="shared" si="39"/>
        <v>4725</v>
      </c>
    </row>
    <row r="90" spans="1:21">
      <c r="A90">
        <f t="shared" si="22"/>
        <v>0</v>
      </c>
      <c r="B90">
        <f t="shared" si="20"/>
        <v>0</v>
      </c>
      <c r="C90">
        <f t="shared" si="21"/>
        <v>5</v>
      </c>
      <c r="D90" s="1">
        <v>41422</v>
      </c>
      <c r="E90" s="2">
        <f t="shared" si="23"/>
        <v>3</v>
      </c>
      <c r="F90" s="2">
        <f t="shared" si="24"/>
        <v>1</v>
      </c>
      <c r="G90">
        <f t="shared" si="25"/>
        <v>127</v>
      </c>
      <c r="H90">
        <f t="shared" si="26"/>
        <v>178</v>
      </c>
      <c r="I90">
        <f t="shared" si="27"/>
        <v>90</v>
      </c>
      <c r="J90">
        <f t="shared" si="28"/>
        <v>0</v>
      </c>
      <c r="K90">
        <f t="shared" si="29"/>
        <v>37</v>
      </c>
      <c r="L90">
        <f t="shared" si="30"/>
        <v>178</v>
      </c>
      <c r="M90">
        <f t="shared" si="31"/>
        <v>1</v>
      </c>
      <c r="N90">
        <f t="shared" si="32"/>
        <v>96</v>
      </c>
      <c r="O90">
        <f t="shared" si="33"/>
        <v>0</v>
      </c>
      <c r="P90">
        <f t="shared" si="34"/>
        <v>0</v>
      </c>
      <c r="Q90">
        <f t="shared" si="35"/>
        <v>133</v>
      </c>
      <c r="R90">
        <f t="shared" si="36"/>
        <v>178</v>
      </c>
      <c r="S90">
        <f t="shared" si="37"/>
        <v>5537</v>
      </c>
      <c r="T90">
        <f t="shared" si="38"/>
        <v>722</v>
      </c>
      <c r="U90">
        <f t="shared" si="39"/>
        <v>4815</v>
      </c>
    </row>
    <row r="91" spans="1:21">
      <c r="A91">
        <f t="shared" si="22"/>
        <v>0</v>
      </c>
      <c r="B91">
        <f t="shared" si="20"/>
        <v>0</v>
      </c>
      <c r="C91">
        <f t="shared" si="21"/>
        <v>5</v>
      </c>
      <c r="D91" s="1">
        <v>41423</v>
      </c>
      <c r="E91" s="2">
        <f t="shared" si="23"/>
        <v>4</v>
      </c>
      <c r="F91" s="2">
        <f t="shared" si="24"/>
        <v>1</v>
      </c>
      <c r="G91">
        <f t="shared" si="25"/>
        <v>133</v>
      </c>
      <c r="H91">
        <f t="shared" si="26"/>
        <v>178</v>
      </c>
      <c r="I91">
        <f t="shared" si="27"/>
        <v>90</v>
      </c>
      <c r="J91">
        <f t="shared" si="28"/>
        <v>0</v>
      </c>
      <c r="K91">
        <f t="shared" si="29"/>
        <v>43</v>
      </c>
      <c r="L91">
        <f t="shared" si="30"/>
        <v>178</v>
      </c>
      <c r="M91">
        <f t="shared" si="31"/>
        <v>2</v>
      </c>
      <c r="N91">
        <f t="shared" si="32"/>
        <v>32</v>
      </c>
      <c r="O91">
        <f t="shared" si="33"/>
        <v>1</v>
      </c>
      <c r="P91">
        <f t="shared" si="34"/>
        <v>28</v>
      </c>
      <c r="Q91">
        <f t="shared" si="35"/>
        <v>75</v>
      </c>
      <c r="R91">
        <f t="shared" si="36"/>
        <v>206</v>
      </c>
      <c r="S91">
        <f t="shared" si="37"/>
        <v>5627</v>
      </c>
      <c r="T91">
        <f t="shared" si="38"/>
        <v>722</v>
      </c>
      <c r="U91">
        <f t="shared" si="39"/>
        <v>4905</v>
      </c>
    </row>
    <row r="92" spans="1:21">
      <c r="A92">
        <f t="shared" si="22"/>
        <v>0</v>
      </c>
      <c r="B92">
        <f t="shared" si="20"/>
        <v>0</v>
      </c>
      <c r="C92">
        <f t="shared" si="21"/>
        <v>5</v>
      </c>
      <c r="D92" s="1">
        <v>41424</v>
      </c>
      <c r="E92" s="2">
        <f t="shared" si="23"/>
        <v>5</v>
      </c>
      <c r="F92" s="2">
        <f t="shared" si="24"/>
        <v>1</v>
      </c>
      <c r="G92">
        <f t="shared" si="25"/>
        <v>75</v>
      </c>
      <c r="H92">
        <f t="shared" si="26"/>
        <v>206</v>
      </c>
      <c r="I92">
        <f t="shared" si="27"/>
        <v>45</v>
      </c>
      <c r="J92">
        <f t="shared" si="28"/>
        <v>38</v>
      </c>
      <c r="K92">
        <f t="shared" si="29"/>
        <v>30</v>
      </c>
      <c r="L92">
        <f t="shared" si="30"/>
        <v>168</v>
      </c>
      <c r="M92">
        <f t="shared" si="31"/>
        <v>1</v>
      </c>
      <c r="N92">
        <f t="shared" si="32"/>
        <v>96</v>
      </c>
      <c r="O92">
        <f t="shared" si="33"/>
        <v>0</v>
      </c>
      <c r="P92">
        <f t="shared" si="34"/>
        <v>0</v>
      </c>
      <c r="Q92">
        <f t="shared" si="35"/>
        <v>126</v>
      </c>
      <c r="R92">
        <f t="shared" si="36"/>
        <v>168</v>
      </c>
      <c r="S92">
        <f t="shared" si="37"/>
        <v>5710</v>
      </c>
      <c r="T92">
        <f t="shared" si="38"/>
        <v>760</v>
      </c>
      <c r="U92">
        <f t="shared" si="39"/>
        <v>4950</v>
      </c>
    </row>
    <row r="93" spans="1:21">
      <c r="A93">
        <f t="shared" si="22"/>
        <v>0</v>
      </c>
      <c r="B93">
        <f t="shared" si="20"/>
        <v>0</v>
      </c>
      <c r="C93">
        <f t="shared" si="21"/>
        <v>5</v>
      </c>
      <c r="D93" s="1">
        <v>41425</v>
      </c>
      <c r="E93" s="2">
        <f t="shared" si="23"/>
        <v>6</v>
      </c>
      <c r="F93" s="2">
        <f t="shared" si="24"/>
        <v>1</v>
      </c>
      <c r="G93">
        <f t="shared" si="25"/>
        <v>126</v>
      </c>
      <c r="H93">
        <f t="shared" si="26"/>
        <v>168</v>
      </c>
      <c r="I93">
        <f t="shared" si="27"/>
        <v>90</v>
      </c>
      <c r="J93">
        <f t="shared" si="28"/>
        <v>0</v>
      </c>
      <c r="K93">
        <f t="shared" si="29"/>
        <v>36</v>
      </c>
      <c r="L93">
        <f t="shared" si="30"/>
        <v>168</v>
      </c>
      <c r="M93">
        <f t="shared" si="31"/>
        <v>1</v>
      </c>
      <c r="N93">
        <f t="shared" si="32"/>
        <v>96</v>
      </c>
      <c r="O93">
        <f t="shared" si="33"/>
        <v>0</v>
      </c>
      <c r="P93">
        <f t="shared" si="34"/>
        <v>0</v>
      </c>
      <c r="Q93">
        <f t="shared" si="35"/>
        <v>132</v>
      </c>
      <c r="R93">
        <f t="shared" si="36"/>
        <v>168</v>
      </c>
      <c r="S93">
        <f t="shared" si="37"/>
        <v>5800</v>
      </c>
      <c r="T93">
        <f t="shared" si="38"/>
        <v>760</v>
      </c>
      <c r="U93">
        <f t="shared" si="39"/>
        <v>5040</v>
      </c>
    </row>
    <row r="94" spans="1:21">
      <c r="A94">
        <f>IF(A93&lt;&gt;2,IF(B94=1,IF(AND(E94&lt;&gt;1,E94&lt;&gt;7),1,2),0),IF(F94=1,1,2))</f>
        <v>2</v>
      </c>
      <c r="B94">
        <f t="shared" si="20"/>
        <v>1</v>
      </c>
      <c r="C94">
        <f t="shared" si="21"/>
        <v>6</v>
      </c>
      <c r="D94" s="1">
        <v>41426</v>
      </c>
      <c r="E94" s="2">
        <f t="shared" si="23"/>
        <v>7</v>
      </c>
      <c r="F94" s="2">
        <f t="shared" si="24"/>
        <v>0</v>
      </c>
      <c r="G94">
        <f t="shared" si="25"/>
        <v>132</v>
      </c>
      <c r="H94">
        <f t="shared" si="26"/>
        <v>168</v>
      </c>
      <c r="I94">
        <f t="shared" si="27"/>
        <v>0</v>
      </c>
      <c r="J94">
        <f t="shared" si="28"/>
        <v>0</v>
      </c>
      <c r="K94">
        <f t="shared" si="29"/>
        <v>132</v>
      </c>
      <c r="L94">
        <f t="shared" si="30"/>
        <v>168</v>
      </c>
      <c r="M94">
        <f t="shared" si="31"/>
        <v>0</v>
      </c>
      <c r="N94">
        <f t="shared" si="32"/>
        <v>0</v>
      </c>
      <c r="O94">
        <f t="shared" si="33"/>
        <v>0</v>
      </c>
      <c r="P94">
        <f t="shared" si="34"/>
        <v>0</v>
      </c>
      <c r="Q94">
        <f t="shared" si="35"/>
        <v>132</v>
      </c>
      <c r="R94">
        <f t="shared" si="36"/>
        <v>168</v>
      </c>
      <c r="S94">
        <f t="shared" si="37"/>
        <v>5800</v>
      </c>
      <c r="T94">
        <f t="shared" si="38"/>
        <v>760</v>
      </c>
      <c r="U94">
        <f t="shared" si="39"/>
        <v>5040</v>
      </c>
    </row>
    <row r="95" spans="1:21">
      <c r="A95">
        <f t="shared" si="22"/>
        <v>2</v>
      </c>
      <c r="B95">
        <f t="shared" si="20"/>
        <v>0</v>
      </c>
      <c r="C95">
        <f t="shared" si="21"/>
        <v>6</v>
      </c>
      <c r="D95" s="1">
        <v>41427</v>
      </c>
      <c r="E95" s="2">
        <f t="shared" si="23"/>
        <v>1</v>
      </c>
      <c r="F95" s="2">
        <f t="shared" si="24"/>
        <v>0</v>
      </c>
      <c r="G95">
        <f t="shared" si="25"/>
        <v>132</v>
      </c>
      <c r="H95">
        <f t="shared" si="26"/>
        <v>168</v>
      </c>
      <c r="I95">
        <f t="shared" si="27"/>
        <v>0</v>
      </c>
      <c r="J95">
        <f t="shared" si="28"/>
        <v>0</v>
      </c>
      <c r="K95">
        <f t="shared" si="29"/>
        <v>132</v>
      </c>
      <c r="L95">
        <f t="shared" si="30"/>
        <v>168</v>
      </c>
      <c r="M95">
        <f t="shared" si="31"/>
        <v>0</v>
      </c>
      <c r="N95">
        <f t="shared" si="32"/>
        <v>0</v>
      </c>
      <c r="O95">
        <f t="shared" si="33"/>
        <v>0</v>
      </c>
      <c r="P95">
        <f t="shared" si="34"/>
        <v>0</v>
      </c>
      <c r="Q95">
        <f t="shared" si="35"/>
        <v>132</v>
      </c>
      <c r="R95">
        <f t="shared" si="36"/>
        <v>168</v>
      </c>
      <c r="S95">
        <f t="shared" si="37"/>
        <v>5800</v>
      </c>
      <c r="T95">
        <f t="shared" si="38"/>
        <v>760</v>
      </c>
      <c r="U95">
        <f t="shared" si="39"/>
        <v>5040</v>
      </c>
    </row>
    <row r="96" spans="1:21">
      <c r="A96">
        <f t="shared" si="22"/>
        <v>1</v>
      </c>
      <c r="B96">
        <f t="shared" si="20"/>
        <v>0</v>
      </c>
      <c r="C96">
        <f t="shared" si="21"/>
        <v>6</v>
      </c>
      <c r="D96" s="1">
        <v>41428</v>
      </c>
      <c r="E96" s="2">
        <f t="shared" si="23"/>
        <v>2</v>
      </c>
      <c r="F96" s="2">
        <f t="shared" si="24"/>
        <v>1</v>
      </c>
      <c r="G96">
        <f t="shared" si="25"/>
        <v>132</v>
      </c>
      <c r="H96">
        <f t="shared" si="26"/>
        <v>168</v>
      </c>
      <c r="I96">
        <f t="shared" si="27"/>
        <v>90</v>
      </c>
      <c r="J96">
        <f t="shared" si="28"/>
        <v>0</v>
      </c>
      <c r="K96">
        <f t="shared" si="29"/>
        <v>42</v>
      </c>
      <c r="L96">
        <f t="shared" si="30"/>
        <v>168</v>
      </c>
      <c r="M96">
        <f t="shared" si="31"/>
        <v>2</v>
      </c>
      <c r="N96">
        <f t="shared" si="32"/>
        <v>32</v>
      </c>
      <c r="O96">
        <f t="shared" si="33"/>
        <v>1</v>
      </c>
      <c r="P96">
        <f t="shared" si="34"/>
        <v>28</v>
      </c>
      <c r="Q96">
        <f t="shared" si="35"/>
        <v>74</v>
      </c>
      <c r="R96">
        <f t="shared" si="36"/>
        <v>196</v>
      </c>
      <c r="S96">
        <f t="shared" si="37"/>
        <v>5890</v>
      </c>
      <c r="T96">
        <f t="shared" si="38"/>
        <v>760</v>
      </c>
      <c r="U96">
        <f t="shared" si="39"/>
        <v>5130</v>
      </c>
    </row>
    <row r="97" spans="1:21">
      <c r="A97">
        <f t="shared" si="22"/>
        <v>0</v>
      </c>
      <c r="B97">
        <f t="shared" si="20"/>
        <v>0</v>
      </c>
      <c r="C97">
        <f t="shared" si="21"/>
        <v>6</v>
      </c>
      <c r="D97" s="1">
        <v>41429</v>
      </c>
      <c r="E97" s="2">
        <f t="shared" si="23"/>
        <v>3</v>
      </c>
      <c r="F97" s="2">
        <f t="shared" si="24"/>
        <v>1</v>
      </c>
      <c r="G97">
        <f t="shared" si="25"/>
        <v>74</v>
      </c>
      <c r="H97">
        <f t="shared" si="26"/>
        <v>196</v>
      </c>
      <c r="I97">
        <f t="shared" si="27"/>
        <v>45</v>
      </c>
      <c r="J97">
        <f t="shared" si="28"/>
        <v>38</v>
      </c>
      <c r="K97">
        <f t="shared" si="29"/>
        <v>29</v>
      </c>
      <c r="L97">
        <f t="shared" si="30"/>
        <v>158</v>
      </c>
      <c r="M97">
        <f t="shared" si="31"/>
        <v>1</v>
      </c>
      <c r="N97">
        <f t="shared" si="32"/>
        <v>96</v>
      </c>
      <c r="O97">
        <f t="shared" si="33"/>
        <v>0</v>
      </c>
      <c r="P97">
        <f t="shared" si="34"/>
        <v>0</v>
      </c>
      <c r="Q97">
        <f t="shared" si="35"/>
        <v>125</v>
      </c>
      <c r="R97">
        <f t="shared" si="36"/>
        <v>158</v>
      </c>
      <c r="S97">
        <f t="shared" si="37"/>
        <v>5973</v>
      </c>
      <c r="T97">
        <f t="shared" si="38"/>
        <v>798</v>
      </c>
      <c r="U97">
        <f t="shared" si="39"/>
        <v>5175</v>
      </c>
    </row>
    <row r="98" spans="1:21">
      <c r="A98">
        <f t="shared" si="22"/>
        <v>0</v>
      </c>
      <c r="B98">
        <f t="shared" si="20"/>
        <v>0</v>
      </c>
      <c r="C98">
        <f t="shared" si="21"/>
        <v>6</v>
      </c>
      <c r="D98" s="1">
        <v>41430</v>
      </c>
      <c r="E98" s="2">
        <f t="shared" si="23"/>
        <v>4</v>
      </c>
      <c r="F98" s="2">
        <f t="shared" si="24"/>
        <v>1</v>
      </c>
      <c r="G98">
        <f t="shared" si="25"/>
        <v>125</v>
      </c>
      <c r="H98">
        <f t="shared" si="26"/>
        <v>158</v>
      </c>
      <c r="I98">
        <f t="shared" si="27"/>
        <v>90</v>
      </c>
      <c r="J98">
        <f t="shared" si="28"/>
        <v>0</v>
      </c>
      <c r="K98">
        <f t="shared" si="29"/>
        <v>35</v>
      </c>
      <c r="L98">
        <f t="shared" si="30"/>
        <v>158</v>
      </c>
      <c r="M98">
        <f t="shared" si="31"/>
        <v>1</v>
      </c>
      <c r="N98">
        <f t="shared" si="32"/>
        <v>96</v>
      </c>
      <c r="O98">
        <f t="shared" si="33"/>
        <v>1</v>
      </c>
      <c r="P98">
        <f t="shared" si="34"/>
        <v>28</v>
      </c>
      <c r="Q98">
        <f t="shared" si="35"/>
        <v>131</v>
      </c>
      <c r="R98">
        <f t="shared" si="36"/>
        <v>186</v>
      </c>
      <c r="S98">
        <f t="shared" si="37"/>
        <v>6063</v>
      </c>
      <c r="T98">
        <f t="shared" si="38"/>
        <v>798</v>
      </c>
      <c r="U98">
        <f t="shared" si="39"/>
        <v>5265</v>
      </c>
    </row>
    <row r="99" spans="1:21">
      <c r="A99">
        <f t="shared" si="22"/>
        <v>0</v>
      </c>
      <c r="B99">
        <f t="shared" si="20"/>
        <v>0</v>
      </c>
      <c r="C99">
        <f t="shared" si="21"/>
        <v>6</v>
      </c>
      <c r="D99" s="1">
        <v>41431</v>
      </c>
      <c r="E99" s="2">
        <f t="shared" si="23"/>
        <v>5</v>
      </c>
      <c r="F99" s="2">
        <f t="shared" si="24"/>
        <v>1</v>
      </c>
      <c r="G99">
        <f t="shared" si="25"/>
        <v>131</v>
      </c>
      <c r="H99">
        <f t="shared" si="26"/>
        <v>186</v>
      </c>
      <c r="I99">
        <f t="shared" si="27"/>
        <v>90</v>
      </c>
      <c r="J99">
        <f t="shared" si="28"/>
        <v>0</v>
      </c>
      <c r="K99">
        <f t="shared" si="29"/>
        <v>41</v>
      </c>
      <c r="L99">
        <f t="shared" si="30"/>
        <v>186</v>
      </c>
      <c r="M99">
        <f t="shared" si="31"/>
        <v>2</v>
      </c>
      <c r="N99">
        <f t="shared" si="32"/>
        <v>32</v>
      </c>
      <c r="O99">
        <f t="shared" si="33"/>
        <v>0</v>
      </c>
      <c r="P99">
        <f t="shared" si="34"/>
        <v>0</v>
      </c>
      <c r="Q99">
        <f t="shared" si="35"/>
        <v>73</v>
      </c>
      <c r="R99">
        <f t="shared" si="36"/>
        <v>186</v>
      </c>
      <c r="S99">
        <f t="shared" si="37"/>
        <v>6153</v>
      </c>
      <c r="T99">
        <f t="shared" si="38"/>
        <v>798</v>
      </c>
      <c r="U99">
        <f t="shared" si="39"/>
        <v>5355</v>
      </c>
    </row>
    <row r="100" spans="1:21">
      <c r="A100">
        <f t="shared" si="22"/>
        <v>0</v>
      </c>
      <c r="B100">
        <f t="shared" si="20"/>
        <v>0</v>
      </c>
      <c r="C100">
        <f t="shared" si="21"/>
        <v>6</v>
      </c>
      <c r="D100" s="1">
        <v>41432</v>
      </c>
      <c r="E100" s="2">
        <f t="shared" si="23"/>
        <v>6</v>
      </c>
      <c r="F100" s="2">
        <f t="shared" si="24"/>
        <v>1</v>
      </c>
      <c r="G100">
        <f t="shared" si="25"/>
        <v>73</v>
      </c>
      <c r="H100">
        <f t="shared" si="26"/>
        <v>186</v>
      </c>
      <c r="I100">
        <f t="shared" si="27"/>
        <v>45</v>
      </c>
      <c r="J100">
        <f t="shared" si="28"/>
        <v>38</v>
      </c>
      <c r="K100">
        <f t="shared" si="29"/>
        <v>28</v>
      </c>
      <c r="L100">
        <f t="shared" si="30"/>
        <v>148</v>
      </c>
      <c r="M100">
        <f t="shared" si="31"/>
        <v>1</v>
      </c>
      <c r="N100">
        <f t="shared" si="32"/>
        <v>96</v>
      </c>
      <c r="O100">
        <f t="shared" si="33"/>
        <v>0</v>
      </c>
      <c r="P100">
        <f t="shared" si="34"/>
        <v>0</v>
      </c>
      <c r="Q100">
        <f t="shared" si="35"/>
        <v>124</v>
      </c>
      <c r="R100">
        <f t="shared" si="36"/>
        <v>148</v>
      </c>
      <c r="S100">
        <f t="shared" si="37"/>
        <v>6236</v>
      </c>
      <c r="T100">
        <f t="shared" si="38"/>
        <v>836</v>
      </c>
      <c r="U100">
        <f t="shared" si="39"/>
        <v>5400</v>
      </c>
    </row>
    <row r="101" spans="1:21">
      <c r="A101">
        <f t="shared" si="22"/>
        <v>0</v>
      </c>
      <c r="B101">
        <f t="shared" si="20"/>
        <v>0</v>
      </c>
      <c r="C101">
        <f t="shared" si="21"/>
        <v>6</v>
      </c>
      <c r="D101" s="1">
        <v>41433</v>
      </c>
      <c r="E101" s="2">
        <f t="shared" si="23"/>
        <v>7</v>
      </c>
      <c r="F101" s="2">
        <f t="shared" si="24"/>
        <v>0</v>
      </c>
      <c r="G101">
        <f t="shared" si="25"/>
        <v>124</v>
      </c>
      <c r="H101">
        <f t="shared" si="26"/>
        <v>148</v>
      </c>
      <c r="I101">
        <f t="shared" si="27"/>
        <v>0</v>
      </c>
      <c r="J101">
        <f t="shared" si="28"/>
        <v>0</v>
      </c>
      <c r="K101">
        <f t="shared" si="29"/>
        <v>124</v>
      </c>
      <c r="L101">
        <f t="shared" si="30"/>
        <v>148</v>
      </c>
      <c r="M101">
        <f t="shared" si="31"/>
        <v>0</v>
      </c>
      <c r="N101">
        <f t="shared" si="32"/>
        <v>0</v>
      </c>
      <c r="O101">
        <f t="shared" si="33"/>
        <v>0</v>
      </c>
      <c r="P101">
        <f t="shared" si="34"/>
        <v>0</v>
      </c>
      <c r="Q101">
        <f t="shared" si="35"/>
        <v>124</v>
      </c>
      <c r="R101">
        <f t="shared" si="36"/>
        <v>148</v>
      </c>
      <c r="S101">
        <f t="shared" si="37"/>
        <v>6236</v>
      </c>
      <c r="T101">
        <f t="shared" si="38"/>
        <v>836</v>
      </c>
      <c r="U101">
        <f t="shared" si="39"/>
        <v>5400</v>
      </c>
    </row>
    <row r="102" spans="1:21">
      <c r="A102">
        <f t="shared" si="22"/>
        <v>0</v>
      </c>
      <c r="B102">
        <f t="shared" si="20"/>
        <v>0</v>
      </c>
      <c r="C102">
        <f t="shared" si="21"/>
        <v>6</v>
      </c>
      <c r="D102" s="1">
        <v>41434</v>
      </c>
      <c r="E102" s="2">
        <f t="shared" si="23"/>
        <v>1</v>
      </c>
      <c r="F102" s="2">
        <f t="shared" si="24"/>
        <v>0</v>
      </c>
      <c r="G102">
        <f t="shared" si="25"/>
        <v>124</v>
      </c>
      <c r="H102">
        <f t="shared" si="26"/>
        <v>148</v>
      </c>
      <c r="I102">
        <f t="shared" si="27"/>
        <v>0</v>
      </c>
      <c r="J102">
        <f t="shared" si="28"/>
        <v>0</v>
      </c>
      <c r="K102">
        <f t="shared" si="29"/>
        <v>124</v>
      </c>
      <c r="L102">
        <f t="shared" si="30"/>
        <v>148</v>
      </c>
      <c r="M102">
        <f t="shared" si="31"/>
        <v>0</v>
      </c>
      <c r="N102">
        <f t="shared" si="32"/>
        <v>0</v>
      </c>
      <c r="O102">
        <f t="shared" si="33"/>
        <v>0</v>
      </c>
      <c r="P102">
        <f t="shared" si="34"/>
        <v>0</v>
      </c>
      <c r="Q102">
        <f t="shared" si="35"/>
        <v>124</v>
      </c>
      <c r="R102">
        <f t="shared" si="36"/>
        <v>148</v>
      </c>
      <c r="S102">
        <f t="shared" si="37"/>
        <v>6236</v>
      </c>
      <c r="T102">
        <f t="shared" si="38"/>
        <v>836</v>
      </c>
      <c r="U102">
        <f t="shared" si="39"/>
        <v>5400</v>
      </c>
    </row>
    <row r="103" spans="1:21">
      <c r="A103">
        <f t="shared" si="22"/>
        <v>0</v>
      </c>
      <c r="B103">
        <f t="shared" si="20"/>
        <v>0</v>
      </c>
      <c r="C103">
        <f t="shared" si="21"/>
        <v>6</v>
      </c>
      <c r="D103" s="1">
        <v>41435</v>
      </c>
      <c r="E103" s="2">
        <f t="shared" si="23"/>
        <v>2</v>
      </c>
      <c r="F103" s="2">
        <f t="shared" si="24"/>
        <v>1</v>
      </c>
      <c r="G103">
        <f t="shared" si="25"/>
        <v>124</v>
      </c>
      <c r="H103">
        <f t="shared" si="26"/>
        <v>148</v>
      </c>
      <c r="I103">
        <f t="shared" si="27"/>
        <v>90</v>
      </c>
      <c r="J103">
        <f t="shared" si="28"/>
        <v>0</v>
      </c>
      <c r="K103">
        <f t="shared" si="29"/>
        <v>34</v>
      </c>
      <c r="L103">
        <f t="shared" si="30"/>
        <v>148</v>
      </c>
      <c r="M103">
        <f t="shared" si="31"/>
        <v>1</v>
      </c>
      <c r="N103">
        <f t="shared" si="32"/>
        <v>96</v>
      </c>
      <c r="O103">
        <f t="shared" si="33"/>
        <v>1</v>
      </c>
      <c r="P103">
        <f t="shared" si="34"/>
        <v>28</v>
      </c>
      <c r="Q103">
        <f t="shared" si="35"/>
        <v>130</v>
      </c>
      <c r="R103">
        <f t="shared" si="36"/>
        <v>176</v>
      </c>
      <c r="S103">
        <f t="shared" si="37"/>
        <v>6326</v>
      </c>
      <c r="T103">
        <f t="shared" si="38"/>
        <v>836</v>
      </c>
      <c r="U103">
        <f t="shared" si="39"/>
        <v>5490</v>
      </c>
    </row>
    <row r="104" spans="1:21">
      <c r="A104">
        <f t="shared" si="22"/>
        <v>0</v>
      </c>
      <c r="B104">
        <f t="shared" si="20"/>
        <v>0</v>
      </c>
      <c r="C104">
        <f t="shared" si="21"/>
        <v>6</v>
      </c>
      <c r="D104" s="1">
        <v>41436</v>
      </c>
      <c r="E104" s="2">
        <f t="shared" si="23"/>
        <v>3</v>
      </c>
      <c r="F104" s="2">
        <f t="shared" si="24"/>
        <v>1</v>
      </c>
      <c r="G104">
        <f t="shared" si="25"/>
        <v>130</v>
      </c>
      <c r="H104">
        <f t="shared" si="26"/>
        <v>176</v>
      </c>
      <c r="I104">
        <f t="shared" si="27"/>
        <v>90</v>
      </c>
      <c r="J104">
        <f t="shared" si="28"/>
        <v>0</v>
      </c>
      <c r="K104">
        <f t="shared" si="29"/>
        <v>40</v>
      </c>
      <c r="L104">
        <f t="shared" si="30"/>
        <v>176</v>
      </c>
      <c r="M104">
        <f t="shared" si="31"/>
        <v>2</v>
      </c>
      <c r="N104">
        <f t="shared" si="32"/>
        <v>32</v>
      </c>
      <c r="O104">
        <f t="shared" si="33"/>
        <v>0</v>
      </c>
      <c r="P104">
        <f t="shared" si="34"/>
        <v>0</v>
      </c>
      <c r="Q104">
        <f t="shared" si="35"/>
        <v>72</v>
      </c>
      <c r="R104">
        <f t="shared" si="36"/>
        <v>176</v>
      </c>
      <c r="S104">
        <f t="shared" si="37"/>
        <v>6416</v>
      </c>
      <c r="T104">
        <f t="shared" si="38"/>
        <v>836</v>
      </c>
      <c r="U104">
        <f t="shared" si="39"/>
        <v>5580</v>
      </c>
    </row>
    <row r="105" spans="1:21">
      <c r="A105">
        <f t="shared" si="22"/>
        <v>0</v>
      </c>
      <c r="B105">
        <f t="shared" si="20"/>
        <v>0</v>
      </c>
      <c r="C105">
        <f t="shared" si="21"/>
        <v>6</v>
      </c>
      <c r="D105" s="1">
        <v>41437</v>
      </c>
      <c r="E105" s="2">
        <f t="shared" si="23"/>
        <v>4</v>
      </c>
      <c r="F105" s="2">
        <f t="shared" si="24"/>
        <v>1</v>
      </c>
      <c r="G105">
        <f t="shared" si="25"/>
        <v>72</v>
      </c>
      <c r="H105">
        <f t="shared" si="26"/>
        <v>176</v>
      </c>
      <c r="I105">
        <f t="shared" si="27"/>
        <v>45</v>
      </c>
      <c r="J105">
        <f t="shared" si="28"/>
        <v>38</v>
      </c>
      <c r="K105">
        <f t="shared" si="29"/>
        <v>27</v>
      </c>
      <c r="L105">
        <f t="shared" si="30"/>
        <v>138</v>
      </c>
      <c r="M105">
        <f t="shared" si="31"/>
        <v>1</v>
      </c>
      <c r="N105">
        <f t="shared" si="32"/>
        <v>96</v>
      </c>
      <c r="O105">
        <f t="shared" si="33"/>
        <v>1</v>
      </c>
      <c r="P105">
        <f t="shared" si="34"/>
        <v>28</v>
      </c>
      <c r="Q105">
        <f t="shared" si="35"/>
        <v>123</v>
      </c>
      <c r="R105">
        <f t="shared" si="36"/>
        <v>166</v>
      </c>
      <c r="S105">
        <f t="shared" si="37"/>
        <v>6499</v>
      </c>
      <c r="T105">
        <f t="shared" si="38"/>
        <v>874</v>
      </c>
      <c r="U105">
        <f t="shared" si="39"/>
        <v>5625</v>
      </c>
    </row>
    <row r="106" spans="1:21">
      <c r="A106">
        <f t="shared" si="22"/>
        <v>0</v>
      </c>
      <c r="B106">
        <f t="shared" si="20"/>
        <v>0</v>
      </c>
      <c r="C106">
        <f t="shared" si="21"/>
        <v>6</v>
      </c>
      <c r="D106" s="1">
        <v>41438</v>
      </c>
      <c r="E106" s="2">
        <f t="shared" si="23"/>
        <v>5</v>
      </c>
      <c r="F106" s="2">
        <f t="shared" si="24"/>
        <v>1</v>
      </c>
      <c r="G106">
        <f t="shared" si="25"/>
        <v>123</v>
      </c>
      <c r="H106">
        <f t="shared" si="26"/>
        <v>166</v>
      </c>
      <c r="I106">
        <f t="shared" si="27"/>
        <v>90</v>
      </c>
      <c r="J106">
        <f t="shared" si="28"/>
        <v>0</v>
      </c>
      <c r="K106">
        <f t="shared" si="29"/>
        <v>33</v>
      </c>
      <c r="L106">
        <f t="shared" si="30"/>
        <v>166</v>
      </c>
      <c r="M106">
        <f t="shared" si="31"/>
        <v>1</v>
      </c>
      <c r="N106">
        <f t="shared" si="32"/>
        <v>96</v>
      </c>
      <c r="O106">
        <f t="shared" si="33"/>
        <v>0</v>
      </c>
      <c r="P106">
        <f t="shared" si="34"/>
        <v>0</v>
      </c>
      <c r="Q106">
        <f t="shared" si="35"/>
        <v>129</v>
      </c>
      <c r="R106">
        <f t="shared" si="36"/>
        <v>166</v>
      </c>
      <c r="S106">
        <f t="shared" si="37"/>
        <v>6589</v>
      </c>
      <c r="T106">
        <f t="shared" si="38"/>
        <v>874</v>
      </c>
      <c r="U106">
        <f t="shared" si="39"/>
        <v>5715</v>
      </c>
    </row>
    <row r="107" spans="1:21">
      <c r="A107">
        <f t="shared" si="22"/>
        <v>0</v>
      </c>
      <c r="B107">
        <f t="shared" si="20"/>
        <v>0</v>
      </c>
      <c r="C107">
        <f t="shared" si="21"/>
        <v>6</v>
      </c>
      <c r="D107" s="1">
        <v>41439</v>
      </c>
      <c r="E107" s="2">
        <f t="shared" si="23"/>
        <v>6</v>
      </c>
      <c r="F107" s="2">
        <f t="shared" si="24"/>
        <v>1</v>
      </c>
      <c r="G107">
        <f t="shared" si="25"/>
        <v>129</v>
      </c>
      <c r="H107">
        <f t="shared" si="26"/>
        <v>166</v>
      </c>
      <c r="I107">
        <f t="shared" si="27"/>
        <v>90</v>
      </c>
      <c r="J107">
        <f t="shared" si="28"/>
        <v>0</v>
      </c>
      <c r="K107">
        <f t="shared" si="29"/>
        <v>39</v>
      </c>
      <c r="L107">
        <f t="shared" si="30"/>
        <v>166</v>
      </c>
      <c r="M107">
        <f t="shared" si="31"/>
        <v>1</v>
      </c>
      <c r="N107">
        <f t="shared" si="32"/>
        <v>96</v>
      </c>
      <c r="O107">
        <f t="shared" si="33"/>
        <v>0</v>
      </c>
      <c r="P107">
        <f t="shared" si="34"/>
        <v>0</v>
      </c>
      <c r="Q107">
        <f t="shared" si="35"/>
        <v>135</v>
      </c>
      <c r="R107">
        <f t="shared" si="36"/>
        <v>166</v>
      </c>
      <c r="S107">
        <f t="shared" si="37"/>
        <v>6679</v>
      </c>
      <c r="T107">
        <f t="shared" si="38"/>
        <v>874</v>
      </c>
      <c r="U107">
        <f t="shared" si="39"/>
        <v>5805</v>
      </c>
    </row>
    <row r="108" spans="1:21">
      <c r="A108">
        <f t="shared" si="22"/>
        <v>0</v>
      </c>
      <c r="B108">
        <f t="shared" si="20"/>
        <v>0</v>
      </c>
      <c r="C108">
        <f t="shared" si="21"/>
        <v>6</v>
      </c>
      <c r="D108" s="1">
        <v>41440</v>
      </c>
      <c r="E108" s="2">
        <f t="shared" si="23"/>
        <v>7</v>
      </c>
      <c r="F108" s="2">
        <f t="shared" si="24"/>
        <v>0</v>
      </c>
      <c r="G108">
        <f t="shared" si="25"/>
        <v>135</v>
      </c>
      <c r="H108">
        <f t="shared" si="26"/>
        <v>166</v>
      </c>
      <c r="I108">
        <f t="shared" si="27"/>
        <v>0</v>
      </c>
      <c r="J108">
        <f t="shared" si="28"/>
        <v>0</v>
      </c>
      <c r="K108">
        <f t="shared" si="29"/>
        <v>135</v>
      </c>
      <c r="L108">
        <f t="shared" si="30"/>
        <v>166</v>
      </c>
      <c r="M108">
        <f t="shared" si="31"/>
        <v>0</v>
      </c>
      <c r="N108">
        <f t="shared" si="32"/>
        <v>0</v>
      </c>
      <c r="O108">
        <f t="shared" si="33"/>
        <v>0</v>
      </c>
      <c r="P108">
        <f t="shared" si="34"/>
        <v>0</v>
      </c>
      <c r="Q108">
        <f t="shared" si="35"/>
        <v>135</v>
      </c>
      <c r="R108">
        <f t="shared" si="36"/>
        <v>166</v>
      </c>
      <c r="S108">
        <f t="shared" si="37"/>
        <v>6679</v>
      </c>
      <c r="T108">
        <f t="shared" si="38"/>
        <v>874</v>
      </c>
      <c r="U108">
        <f t="shared" si="39"/>
        <v>5805</v>
      </c>
    </row>
    <row r="109" spans="1:21">
      <c r="A109">
        <f t="shared" si="22"/>
        <v>0</v>
      </c>
      <c r="B109">
        <f t="shared" si="20"/>
        <v>0</v>
      </c>
      <c r="C109">
        <f t="shared" si="21"/>
        <v>6</v>
      </c>
      <c r="D109" s="1">
        <v>41441</v>
      </c>
      <c r="E109" s="2">
        <f t="shared" si="23"/>
        <v>1</v>
      </c>
      <c r="F109" s="2">
        <f t="shared" si="24"/>
        <v>0</v>
      </c>
      <c r="G109">
        <f t="shared" si="25"/>
        <v>135</v>
      </c>
      <c r="H109">
        <f t="shared" si="26"/>
        <v>166</v>
      </c>
      <c r="I109">
        <f t="shared" si="27"/>
        <v>0</v>
      </c>
      <c r="J109">
        <f t="shared" si="28"/>
        <v>0</v>
      </c>
      <c r="K109">
        <f t="shared" si="29"/>
        <v>135</v>
      </c>
      <c r="L109">
        <f t="shared" si="30"/>
        <v>166</v>
      </c>
      <c r="M109">
        <f t="shared" si="31"/>
        <v>0</v>
      </c>
      <c r="N109">
        <f t="shared" si="32"/>
        <v>0</v>
      </c>
      <c r="O109">
        <f t="shared" si="33"/>
        <v>0</v>
      </c>
      <c r="P109">
        <f t="shared" si="34"/>
        <v>0</v>
      </c>
      <c r="Q109">
        <f t="shared" si="35"/>
        <v>135</v>
      </c>
      <c r="R109">
        <f t="shared" si="36"/>
        <v>166</v>
      </c>
      <c r="S109">
        <f t="shared" si="37"/>
        <v>6679</v>
      </c>
      <c r="T109">
        <f t="shared" si="38"/>
        <v>874</v>
      </c>
      <c r="U109">
        <f t="shared" si="39"/>
        <v>5805</v>
      </c>
    </row>
    <row r="110" spans="1:21">
      <c r="A110">
        <f t="shared" si="22"/>
        <v>0</v>
      </c>
      <c r="B110">
        <f t="shared" si="20"/>
        <v>0</v>
      </c>
      <c r="C110">
        <f t="shared" si="21"/>
        <v>6</v>
      </c>
      <c r="D110" s="1">
        <v>41442</v>
      </c>
      <c r="E110" s="2">
        <f t="shared" si="23"/>
        <v>2</v>
      </c>
      <c r="F110" s="2">
        <f t="shared" si="24"/>
        <v>1</v>
      </c>
      <c r="G110">
        <f t="shared" si="25"/>
        <v>135</v>
      </c>
      <c r="H110">
        <f t="shared" si="26"/>
        <v>166</v>
      </c>
      <c r="I110">
        <f t="shared" si="27"/>
        <v>90</v>
      </c>
      <c r="J110">
        <f t="shared" si="28"/>
        <v>0</v>
      </c>
      <c r="K110">
        <f t="shared" si="29"/>
        <v>45</v>
      </c>
      <c r="L110">
        <f t="shared" si="30"/>
        <v>166</v>
      </c>
      <c r="M110">
        <f t="shared" si="31"/>
        <v>2</v>
      </c>
      <c r="N110">
        <f t="shared" si="32"/>
        <v>32</v>
      </c>
      <c r="O110">
        <f t="shared" si="33"/>
        <v>1</v>
      </c>
      <c r="P110">
        <f t="shared" si="34"/>
        <v>28</v>
      </c>
      <c r="Q110">
        <f t="shared" si="35"/>
        <v>77</v>
      </c>
      <c r="R110">
        <f t="shared" si="36"/>
        <v>194</v>
      </c>
      <c r="S110">
        <f t="shared" si="37"/>
        <v>6769</v>
      </c>
      <c r="T110">
        <f t="shared" si="38"/>
        <v>874</v>
      </c>
      <c r="U110">
        <f t="shared" si="39"/>
        <v>5895</v>
      </c>
    </row>
    <row r="111" spans="1:21">
      <c r="A111">
        <f t="shared" si="22"/>
        <v>0</v>
      </c>
      <c r="B111">
        <f t="shared" si="20"/>
        <v>0</v>
      </c>
      <c r="C111">
        <f t="shared" si="21"/>
        <v>6</v>
      </c>
      <c r="D111" s="1">
        <v>41443</v>
      </c>
      <c r="E111" s="2">
        <f t="shared" si="23"/>
        <v>3</v>
      </c>
      <c r="F111" s="2">
        <f t="shared" si="24"/>
        <v>1</v>
      </c>
      <c r="G111">
        <f t="shared" si="25"/>
        <v>77</v>
      </c>
      <c r="H111">
        <f t="shared" si="26"/>
        <v>194</v>
      </c>
      <c r="I111">
        <f t="shared" si="27"/>
        <v>45</v>
      </c>
      <c r="J111">
        <f t="shared" si="28"/>
        <v>38</v>
      </c>
      <c r="K111">
        <f t="shared" si="29"/>
        <v>32</v>
      </c>
      <c r="L111">
        <f t="shared" si="30"/>
        <v>156</v>
      </c>
      <c r="M111">
        <f t="shared" si="31"/>
        <v>1</v>
      </c>
      <c r="N111">
        <f t="shared" si="32"/>
        <v>96</v>
      </c>
      <c r="O111">
        <f t="shared" si="33"/>
        <v>0</v>
      </c>
      <c r="P111">
        <f t="shared" si="34"/>
        <v>0</v>
      </c>
      <c r="Q111">
        <f t="shared" si="35"/>
        <v>128</v>
      </c>
      <c r="R111">
        <f t="shared" si="36"/>
        <v>156</v>
      </c>
      <c r="S111">
        <f t="shared" si="37"/>
        <v>6852</v>
      </c>
      <c r="T111">
        <f t="shared" si="38"/>
        <v>912</v>
      </c>
      <c r="U111">
        <f t="shared" si="39"/>
        <v>5940</v>
      </c>
    </row>
    <row r="112" spans="1:21">
      <c r="A112">
        <f t="shared" si="22"/>
        <v>0</v>
      </c>
      <c r="B112">
        <f t="shared" si="20"/>
        <v>0</v>
      </c>
      <c r="C112">
        <f t="shared" si="21"/>
        <v>6</v>
      </c>
      <c r="D112" s="1">
        <v>41444</v>
      </c>
      <c r="E112" s="2">
        <f t="shared" si="23"/>
        <v>4</v>
      </c>
      <c r="F112" s="2">
        <f t="shared" si="24"/>
        <v>1</v>
      </c>
      <c r="G112">
        <f t="shared" si="25"/>
        <v>128</v>
      </c>
      <c r="H112">
        <f t="shared" si="26"/>
        <v>156</v>
      </c>
      <c r="I112">
        <f t="shared" si="27"/>
        <v>90</v>
      </c>
      <c r="J112">
        <f t="shared" si="28"/>
        <v>0</v>
      </c>
      <c r="K112">
        <f t="shared" si="29"/>
        <v>38</v>
      </c>
      <c r="L112">
        <f t="shared" si="30"/>
        <v>156</v>
      </c>
      <c r="M112">
        <f t="shared" si="31"/>
        <v>1</v>
      </c>
      <c r="N112">
        <f t="shared" si="32"/>
        <v>96</v>
      </c>
      <c r="O112">
        <f t="shared" si="33"/>
        <v>1</v>
      </c>
      <c r="P112">
        <f t="shared" si="34"/>
        <v>28</v>
      </c>
      <c r="Q112">
        <f t="shared" si="35"/>
        <v>134</v>
      </c>
      <c r="R112">
        <f t="shared" si="36"/>
        <v>184</v>
      </c>
      <c r="S112">
        <f t="shared" si="37"/>
        <v>6942</v>
      </c>
      <c r="T112">
        <f t="shared" si="38"/>
        <v>912</v>
      </c>
      <c r="U112">
        <f t="shared" si="39"/>
        <v>6030</v>
      </c>
    </row>
    <row r="113" spans="1:21">
      <c r="A113">
        <f t="shared" si="22"/>
        <v>0</v>
      </c>
      <c r="B113">
        <f t="shared" si="20"/>
        <v>0</v>
      </c>
      <c r="C113">
        <f t="shared" si="21"/>
        <v>6</v>
      </c>
      <c r="D113" s="1">
        <v>41445</v>
      </c>
      <c r="E113" s="2">
        <f t="shared" si="23"/>
        <v>5</v>
      </c>
      <c r="F113" s="2">
        <f t="shared" si="24"/>
        <v>1</v>
      </c>
      <c r="G113">
        <f t="shared" si="25"/>
        <v>134</v>
      </c>
      <c r="H113">
        <f t="shared" si="26"/>
        <v>184</v>
      </c>
      <c r="I113">
        <f t="shared" si="27"/>
        <v>90</v>
      </c>
      <c r="J113">
        <f t="shared" si="28"/>
        <v>0</v>
      </c>
      <c r="K113">
        <f t="shared" si="29"/>
        <v>44</v>
      </c>
      <c r="L113">
        <f t="shared" si="30"/>
        <v>184</v>
      </c>
      <c r="M113">
        <f t="shared" si="31"/>
        <v>2</v>
      </c>
      <c r="N113">
        <f t="shared" si="32"/>
        <v>32</v>
      </c>
      <c r="O113">
        <f t="shared" si="33"/>
        <v>0</v>
      </c>
      <c r="P113">
        <f t="shared" si="34"/>
        <v>0</v>
      </c>
      <c r="Q113">
        <f t="shared" si="35"/>
        <v>76</v>
      </c>
      <c r="R113">
        <f t="shared" si="36"/>
        <v>184</v>
      </c>
      <c r="S113">
        <f t="shared" si="37"/>
        <v>7032</v>
      </c>
      <c r="T113">
        <f t="shared" si="38"/>
        <v>912</v>
      </c>
      <c r="U113">
        <f t="shared" si="39"/>
        <v>6120</v>
      </c>
    </row>
    <row r="114" spans="1:21">
      <c r="A114">
        <f t="shared" si="22"/>
        <v>0</v>
      </c>
      <c r="B114">
        <f t="shared" si="20"/>
        <v>0</v>
      </c>
      <c r="C114">
        <f t="shared" si="21"/>
        <v>6</v>
      </c>
      <c r="D114" s="1">
        <v>41446</v>
      </c>
      <c r="E114" s="2">
        <f t="shared" si="23"/>
        <v>6</v>
      </c>
      <c r="F114" s="2">
        <f t="shared" si="24"/>
        <v>1</v>
      </c>
      <c r="G114">
        <f t="shared" si="25"/>
        <v>76</v>
      </c>
      <c r="H114">
        <f t="shared" si="26"/>
        <v>184</v>
      </c>
      <c r="I114">
        <f t="shared" si="27"/>
        <v>45</v>
      </c>
      <c r="J114">
        <f t="shared" si="28"/>
        <v>38</v>
      </c>
      <c r="K114">
        <f t="shared" si="29"/>
        <v>31</v>
      </c>
      <c r="L114">
        <f t="shared" si="30"/>
        <v>146</v>
      </c>
      <c r="M114">
        <f t="shared" si="31"/>
        <v>1</v>
      </c>
      <c r="N114">
        <f t="shared" si="32"/>
        <v>96</v>
      </c>
      <c r="O114">
        <f t="shared" si="33"/>
        <v>0</v>
      </c>
      <c r="P114">
        <f t="shared" si="34"/>
        <v>0</v>
      </c>
      <c r="Q114">
        <f t="shared" si="35"/>
        <v>127</v>
      </c>
      <c r="R114">
        <f t="shared" si="36"/>
        <v>146</v>
      </c>
      <c r="S114">
        <f t="shared" si="37"/>
        <v>7115</v>
      </c>
      <c r="T114">
        <f t="shared" si="38"/>
        <v>950</v>
      </c>
      <c r="U114">
        <f t="shared" si="39"/>
        <v>6165</v>
      </c>
    </row>
    <row r="115" spans="1:21">
      <c r="A115">
        <f t="shared" si="22"/>
        <v>0</v>
      </c>
      <c r="B115">
        <f t="shared" si="20"/>
        <v>0</v>
      </c>
      <c r="C115">
        <f t="shared" si="21"/>
        <v>6</v>
      </c>
      <c r="D115" s="1">
        <v>41447</v>
      </c>
      <c r="E115" s="2">
        <f t="shared" si="23"/>
        <v>7</v>
      </c>
      <c r="F115" s="2">
        <f t="shared" si="24"/>
        <v>0</v>
      </c>
      <c r="G115">
        <f t="shared" si="25"/>
        <v>127</v>
      </c>
      <c r="H115">
        <f t="shared" si="26"/>
        <v>146</v>
      </c>
      <c r="I115">
        <f t="shared" si="27"/>
        <v>0</v>
      </c>
      <c r="J115">
        <f t="shared" si="28"/>
        <v>0</v>
      </c>
      <c r="K115">
        <f t="shared" si="29"/>
        <v>127</v>
      </c>
      <c r="L115">
        <f t="shared" si="30"/>
        <v>146</v>
      </c>
      <c r="M115">
        <f t="shared" si="31"/>
        <v>0</v>
      </c>
      <c r="N115">
        <f t="shared" si="32"/>
        <v>0</v>
      </c>
      <c r="O115">
        <f t="shared" si="33"/>
        <v>0</v>
      </c>
      <c r="P115">
        <f t="shared" si="34"/>
        <v>0</v>
      </c>
      <c r="Q115">
        <f t="shared" si="35"/>
        <v>127</v>
      </c>
      <c r="R115">
        <f t="shared" si="36"/>
        <v>146</v>
      </c>
      <c r="S115">
        <f t="shared" si="37"/>
        <v>7115</v>
      </c>
      <c r="T115">
        <f t="shared" si="38"/>
        <v>950</v>
      </c>
      <c r="U115">
        <f t="shared" si="39"/>
        <v>6165</v>
      </c>
    </row>
    <row r="116" spans="1:21">
      <c r="A116">
        <f t="shared" si="22"/>
        <v>0</v>
      </c>
      <c r="B116">
        <f t="shared" si="20"/>
        <v>0</v>
      </c>
      <c r="C116">
        <f t="shared" si="21"/>
        <v>6</v>
      </c>
      <c r="D116" s="1">
        <v>41448</v>
      </c>
      <c r="E116" s="2">
        <f t="shared" si="23"/>
        <v>1</v>
      </c>
      <c r="F116" s="2">
        <f t="shared" si="24"/>
        <v>0</v>
      </c>
      <c r="G116">
        <f t="shared" si="25"/>
        <v>127</v>
      </c>
      <c r="H116">
        <f t="shared" si="26"/>
        <v>146</v>
      </c>
      <c r="I116">
        <f t="shared" si="27"/>
        <v>0</v>
      </c>
      <c r="J116">
        <f t="shared" si="28"/>
        <v>0</v>
      </c>
      <c r="K116">
        <f t="shared" si="29"/>
        <v>127</v>
      </c>
      <c r="L116">
        <f t="shared" si="30"/>
        <v>146</v>
      </c>
      <c r="M116">
        <f t="shared" si="31"/>
        <v>0</v>
      </c>
      <c r="N116">
        <f t="shared" si="32"/>
        <v>0</v>
      </c>
      <c r="O116">
        <f t="shared" si="33"/>
        <v>0</v>
      </c>
      <c r="P116">
        <f t="shared" si="34"/>
        <v>0</v>
      </c>
      <c r="Q116">
        <f t="shared" si="35"/>
        <v>127</v>
      </c>
      <c r="R116">
        <f t="shared" si="36"/>
        <v>146</v>
      </c>
      <c r="S116">
        <f t="shared" si="37"/>
        <v>7115</v>
      </c>
      <c r="T116">
        <f t="shared" si="38"/>
        <v>950</v>
      </c>
      <c r="U116">
        <f t="shared" si="39"/>
        <v>6165</v>
      </c>
    </row>
    <row r="117" spans="1:21">
      <c r="A117">
        <f t="shared" si="22"/>
        <v>0</v>
      </c>
      <c r="B117">
        <f t="shared" si="20"/>
        <v>0</v>
      </c>
      <c r="C117">
        <f t="shared" si="21"/>
        <v>6</v>
      </c>
      <c r="D117" s="1">
        <v>41449</v>
      </c>
      <c r="E117" s="2">
        <f t="shared" si="23"/>
        <v>2</v>
      </c>
      <c r="F117" s="2">
        <f t="shared" si="24"/>
        <v>1</v>
      </c>
      <c r="G117">
        <f t="shared" si="25"/>
        <v>127</v>
      </c>
      <c r="H117">
        <f t="shared" si="26"/>
        <v>146</v>
      </c>
      <c r="I117">
        <f t="shared" si="27"/>
        <v>90</v>
      </c>
      <c r="J117">
        <f t="shared" si="28"/>
        <v>0</v>
      </c>
      <c r="K117">
        <f t="shared" si="29"/>
        <v>37</v>
      </c>
      <c r="L117">
        <f t="shared" si="30"/>
        <v>146</v>
      </c>
      <c r="M117">
        <f t="shared" si="31"/>
        <v>1</v>
      </c>
      <c r="N117">
        <f t="shared" si="32"/>
        <v>96</v>
      </c>
      <c r="O117">
        <f t="shared" si="33"/>
        <v>1</v>
      </c>
      <c r="P117">
        <f t="shared" si="34"/>
        <v>28</v>
      </c>
      <c r="Q117">
        <f t="shared" si="35"/>
        <v>133</v>
      </c>
      <c r="R117">
        <f t="shared" si="36"/>
        <v>174</v>
      </c>
      <c r="S117">
        <f t="shared" si="37"/>
        <v>7205</v>
      </c>
      <c r="T117">
        <f t="shared" si="38"/>
        <v>950</v>
      </c>
      <c r="U117">
        <f t="shared" si="39"/>
        <v>6255</v>
      </c>
    </row>
    <row r="118" spans="1:21">
      <c r="A118">
        <f t="shared" si="22"/>
        <v>0</v>
      </c>
      <c r="B118">
        <f t="shared" si="20"/>
        <v>0</v>
      </c>
      <c r="C118">
        <f t="shared" si="21"/>
        <v>6</v>
      </c>
      <c r="D118" s="1">
        <v>41450</v>
      </c>
      <c r="E118" s="2">
        <f t="shared" si="23"/>
        <v>3</v>
      </c>
      <c r="F118" s="2">
        <f t="shared" si="24"/>
        <v>1</v>
      </c>
      <c r="G118">
        <f t="shared" si="25"/>
        <v>133</v>
      </c>
      <c r="H118">
        <f t="shared" si="26"/>
        <v>174</v>
      </c>
      <c r="I118">
        <f t="shared" si="27"/>
        <v>90</v>
      </c>
      <c r="J118">
        <f t="shared" si="28"/>
        <v>0</v>
      </c>
      <c r="K118">
        <f t="shared" si="29"/>
        <v>43</v>
      </c>
      <c r="L118">
        <f t="shared" si="30"/>
        <v>174</v>
      </c>
      <c r="M118">
        <f t="shared" si="31"/>
        <v>2</v>
      </c>
      <c r="N118">
        <f t="shared" si="32"/>
        <v>32</v>
      </c>
      <c r="O118">
        <f t="shared" si="33"/>
        <v>0</v>
      </c>
      <c r="P118">
        <f t="shared" si="34"/>
        <v>0</v>
      </c>
      <c r="Q118">
        <f t="shared" si="35"/>
        <v>75</v>
      </c>
      <c r="R118">
        <f t="shared" si="36"/>
        <v>174</v>
      </c>
      <c r="S118">
        <f t="shared" si="37"/>
        <v>7295</v>
      </c>
      <c r="T118">
        <f t="shared" si="38"/>
        <v>950</v>
      </c>
      <c r="U118">
        <f t="shared" si="39"/>
        <v>6345</v>
      </c>
    </row>
    <row r="119" spans="1:21">
      <c r="A119">
        <f t="shared" si="22"/>
        <v>0</v>
      </c>
      <c r="B119">
        <f t="shared" si="20"/>
        <v>0</v>
      </c>
      <c r="C119">
        <f t="shared" si="21"/>
        <v>6</v>
      </c>
      <c r="D119" s="1">
        <v>41451</v>
      </c>
      <c r="E119" s="2">
        <f t="shared" si="23"/>
        <v>4</v>
      </c>
      <c r="F119" s="2">
        <f t="shared" si="24"/>
        <v>1</v>
      </c>
      <c r="G119">
        <f t="shared" si="25"/>
        <v>75</v>
      </c>
      <c r="H119">
        <f t="shared" si="26"/>
        <v>174</v>
      </c>
      <c r="I119">
        <f t="shared" si="27"/>
        <v>45</v>
      </c>
      <c r="J119">
        <f t="shared" si="28"/>
        <v>38</v>
      </c>
      <c r="K119">
        <f t="shared" si="29"/>
        <v>30</v>
      </c>
      <c r="L119">
        <f t="shared" si="30"/>
        <v>136</v>
      </c>
      <c r="M119">
        <f t="shared" si="31"/>
        <v>1</v>
      </c>
      <c r="N119">
        <f t="shared" si="32"/>
        <v>96</v>
      </c>
      <c r="O119">
        <f t="shared" si="33"/>
        <v>1</v>
      </c>
      <c r="P119">
        <f t="shared" si="34"/>
        <v>28</v>
      </c>
      <c r="Q119">
        <f t="shared" si="35"/>
        <v>126</v>
      </c>
      <c r="R119">
        <f t="shared" si="36"/>
        <v>164</v>
      </c>
      <c r="S119">
        <f t="shared" si="37"/>
        <v>7378</v>
      </c>
      <c r="T119">
        <f t="shared" si="38"/>
        <v>988</v>
      </c>
      <c r="U119">
        <f t="shared" si="39"/>
        <v>6390</v>
      </c>
    </row>
    <row r="120" spans="1:21">
      <c r="A120">
        <f t="shared" si="22"/>
        <v>0</v>
      </c>
      <c r="B120">
        <f t="shared" si="20"/>
        <v>0</v>
      </c>
      <c r="C120">
        <f t="shared" si="21"/>
        <v>6</v>
      </c>
      <c r="D120" s="1">
        <v>41452</v>
      </c>
      <c r="E120" s="2">
        <f t="shared" si="23"/>
        <v>5</v>
      </c>
      <c r="F120" s="2">
        <f t="shared" si="24"/>
        <v>1</v>
      </c>
      <c r="G120">
        <f t="shared" si="25"/>
        <v>126</v>
      </c>
      <c r="H120">
        <f t="shared" si="26"/>
        <v>164</v>
      </c>
      <c r="I120">
        <f t="shared" si="27"/>
        <v>90</v>
      </c>
      <c r="J120">
        <f t="shared" si="28"/>
        <v>0</v>
      </c>
      <c r="K120">
        <f t="shared" si="29"/>
        <v>36</v>
      </c>
      <c r="L120">
        <f t="shared" si="30"/>
        <v>164</v>
      </c>
      <c r="M120">
        <f t="shared" si="31"/>
        <v>1</v>
      </c>
      <c r="N120">
        <f t="shared" si="32"/>
        <v>96</v>
      </c>
      <c r="O120">
        <f t="shared" si="33"/>
        <v>0</v>
      </c>
      <c r="P120">
        <f t="shared" si="34"/>
        <v>0</v>
      </c>
      <c r="Q120">
        <f t="shared" si="35"/>
        <v>132</v>
      </c>
      <c r="R120">
        <f t="shared" si="36"/>
        <v>164</v>
      </c>
      <c r="S120">
        <f t="shared" si="37"/>
        <v>7468</v>
      </c>
      <c r="T120">
        <f t="shared" si="38"/>
        <v>988</v>
      </c>
      <c r="U120">
        <f t="shared" si="39"/>
        <v>6480</v>
      </c>
    </row>
    <row r="121" spans="1:21">
      <c r="A121">
        <f t="shared" si="22"/>
        <v>0</v>
      </c>
      <c r="B121">
        <f t="shared" si="20"/>
        <v>0</v>
      </c>
      <c r="C121">
        <f t="shared" si="21"/>
        <v>6</v>
      </c>
      <c r="D121" s="1">
        <v>41453</v>
      </c>
      <c r="E121" s="2">
        <f t="shared" si="23"/>
        <v>6</v>
      </c>
      <c r="F121" s="2">
        <f t="shared" si="24"/>
        <v>1</v>
      </c>
      <c r="G121">
        <f t="shared" si="25"/>
        <v>132</v>
      </c>
      <c r="H121">
        <f t="shared" si="26"/>
        <v>164</v>
      </c>
      <c r="I121">
        <f t="shared" si="27"/>
        <v>90</v>
      </c>
      <c r="J121">
        <f t="shared" si="28"/>
        <v>0</v>
      </c>
      <c r="K121">
        <f t="shared" si="29"/>
        <v>42</v>
      </c>
      <c r="L121">
        <f t="shared" si="30"/>
        <v>164</v>
      </c>
      <c r="M121">
        <f t="shared" si="31"/>
        <v>2</v>
      </c>
      <c r="N121">
        <f t="shared" si="32"/>
        <v>32</v>
      </c>
      <c r="O121">
        <f t="shared" si="33"/>
        <v>0</v>
      </c>
      <c r="P121">
        <f t="shared" si="34"/>
        <v>0</v>
      </c>
      <c r="Q121">
        <f t="shared" si="35"/>
        <v>74</v>
      </c>
      <c r="R121">
        <f t="shared" si="36"/>
        <v>164</v>
      </c>
      <c r="S121">
        <f t="shared" si="37"/>
        <v>7558</v>
      </c>
      <c r="T121">
        <f t="shared" si="38"/>
        <v>988</v>
      </c>
      <c r="U121">
        <f t="shared" si="39"/>
        <v>6570</v>
      </c>
    </row>
    <row r="122" spans="1:21">
      <c r="A122">
        <f t="shared" si="22"/>
        <v>0</v>
      </c>
      <c r="B122">
        <f t="shared" si="20"/>
        <v>0</v>
      </c>
      <c r="C122">
        <f t="shared" si="21"/>
        <v>6</v>
      </c>
      <c r="D122" s="1">
        <v>41454</v>
      </c>
      <c r="E122" s="2">
        <f t="shared" si="23"/>
        <v>7</v>
      </c>
      <c r="F122" s="2">
        <f t="shared" si="24"/>
        <v>0</v>
      </c>
      <c r="G122">
        <f t="shared" si="25"/>
        <v>74</v>
      </c>
      <c r="H122">
        <f t="shared" si="26"/>
        <v>164</v>
      </c>
      <c r="I122">
        <f t="shared" si="27"/>
        <v>0</v>
      </c>
      <c r="J122">
        <f t="shared" si="28"/>
        <v>0</v>
      </c>
      <c r="K122">
        <f t="shared" si="29"/>
        <v>74</v>
      </c>
      <c r="L122">
        <f t="shared" si="30"/>
        <v>164</v>
      </c>
      <c r="M122">
        <f t="shared" si="31"/>
        <v>0</v>
      </c>
      <c r="N122">
        <f t="shared" si="32"/>
        <v>0</v>
      </c>
      <c r="O122">
        <f t="shared" si="33"/>
        <v>0</v>
      </c>
      <c r="P122">
        <f t="shared" si="34"/>
        <v>0</v>
      </c>
      <c r="Q122">
        <f t="shared" si="35"/>
        <v>74</v>
      </c>
      <c r="R122">
        <f t="shared" si="36"/>
        <v>164</v>
      </c>
      <c r="S122">
        <f t="shared" si="37"/>
        <v>7558</v>
      </c>
      <c r="T122">
        <f t="shared" si="38"/>
        <v>988</v>
      </c>
      <c r="U122">
        <f t="shared" si="39"/>
        <v>6570</v>
      </c>
    </row>
    <row r="123" spans="1:21">
      <c r="A123">
        <f t="shared" si="22"/>
        <v>0</v>
      </c>
      <c r="B123">
        <f t="shared" si="20"/>
        <v>0</v>
      </c>
      <c r="C123">
        <f t="shared" si="21"/>
        <v>6</v>
      </c>
      <c r="D123" s="1">
        <v>41455</v>
      </c>
      <c r="E123" s="2">
        <f t="shared" si="23"/>
        <v>1</v>
      </c>
      <c r="F123" s="2">
        <f t="shared" si="24"/>
        <v>0</v>
      </c>
      <c r="G123">
        <f t="shared" si="25"/>
        <v>74</v>
      </c>
      <c r="H123">
        <f t="shared" si="26"/>
        <v>164</v>
      </c>
      <c r="I123">
        <f t="shared" si="27"/>
        <v>0</v>
      </c>
      <c r="J123">
        <f t="shared" si="28"/>
        <v>0</v>
      </c>
      <c r="K123">
        <f t="shared" si="29"/>
        <v>74</v>
      </c>
      <c r="L123">
        <f t="shared" si="30"/>
        <v>164</v>
      </c>
      <c r="M123">
        <f t="shared" si="31"/>
        <v>0</v>
      </c>
      <c r="N123">
        <f t="shared" si="32"/>
        <v>0</v>
      </c>
      <c r="O123">
        <f t="shared" si="33"/>
        <v>0</v>
      </c>
      <c r="P123">
        <f t="shared" si="34"/>
        <v>0</v>
      </c>
      <c r="Q123">
        <f t="shared" si="35"/>
        <v>74</v>
      </c>
      <c r="R123">
        <f t="shared" si="36"/>
        <v>164</v>
      </c>
      <c r="S123">
        <f t="shared" si="37"/>
        <v>7558</v>
      </c>
      <c r="T123">
        <f t="shared" si="38"/>
        <v>988</v>
      </c>
      <c r="U123">
        <f t="shared" si="39"/>
        <v>6570</v>
      </c>
    </row>
    <row r="124" spans="1:21">
      <c r="A124">
        <f t="shared" si="22"/>
        <v>1</v>
      </c>
      <c r="B124">
        <f t="shared" si="20"/>
        <v>1</v>
      </c>
      <c r="C124">
        <f t="shared" si="21"/>
        <v>7</v>
      </c>
      <c r="D124" s="1">
        <v>41456</v>
      </c>
      <c r="E124" s="2">
        <f t="shared" si="23"/>
        <v>2</v>
      </c>
      <c r="F124" s="2">
        <f t="shared" si="24"/>
        <v>1</v>
      </c>
      <c r="G124">
        <f t="shared" si="25"/>
        <v>74</v>
      </c>
      <c r="H124">
        <f t="shared" si="26"/>
        <v>164</v>
      </c>
      <c r="I124">
        <f t="shared" si="27"/>
        <v>45</v>
      </c>
      <c r="J124">
        <f t="shared" si="28"/>
        <v>38</v>
      </c>
      <c r="K124">
        <f t="shared" si="29"/>
        <v>29</v>
      </c>
      <c r="L124">
        <f t="shared" si="30"/>
        <v>126</v>
      </c>
      <c r="M124">
        <f t="shared" si="31"/>
        <v>1</v>
      </c>
      <c r="N124">
        <f t="shared" si="32"/>
        <v>96</v>
      </c>
      <c r="O124">
        <f t="shared" si="33"/>
        <v>1</v>
      </c>
      <c r="P124">
        <f t="shared" si="34"/>
        <v>28</v>
      </c>
      <c r="Q124">
        <f t="shared" si="35"/>
        <v>125</v>
      </c>
      <c r="R124">
        <f t="shared" si="36"/>
        <v>154</v>
      </c>
      <c r="S124">
        <f t="shared" si="37"/>
        <v>7641</v>
      </c>
      <c r="T124">
        <f t="shared" si="38"/>
        <v>1026</v>
      </c>
      <c r="U124">
        <f t="shared" si="39"/>
        <v>6615</v>
      </c>
    </row>
    <row r="125" spans="1:21">
      <c r="A125">
        <f t="shared" si="22"/>
        <v>0</v>
      </c>
      <c r="B125">
        <f t="shared" si="20"/>
        <v>0</v>
      </c>
      <c r="C125">
        <f t="shared" si="21"/>
        <v>7</v>
      </c>
      <c r="D125" s="1">
        <v>41457</v>
      </c>
      <c r="E125" s="2">
        <f t="shared" si="23"/>
        <v>3</v>
      </c>
      <c r="F125" s="2">
        <f t="shared" si="24"/>
        <v>1</v>
      </c>
      <c r="G125">
        <f t="shared" si="25"/>
        <v>125</v>
      </c>
      <c r="H125">
        <f t="shared" si="26"/>
        <v>154</v>
      </c>
      <c r="I125">
        <f t="shared" si="27"/>
        <v>90</v>
      </c>
      <c r="J125">
        <f t="shared" si="28"/>
        <v>0</v>
      </c>
      <c r="K125">
        <f t="shared" si="29"/>
        <v>35</v>
      </c>
      <c r="L125">
        <f t="shared" si="30"/>
        <v>154</v>
      </c>
      <c r="M125">
        <f t="shared" si="31"/>
        <v>1</v>
      </c>
      <c r="N125">
        <f t="shared" si="32"/>
        <v>96</v>
      </c>
      <c r="O125">
        <f t="shared" si="33"/>
        <v>0</v>
      </c>
      <c r="P125">
        <f t="shared" si="34"/>
        <v>0</v>
      </c>
      <c r="Q125">
        <f t="shared" si="35"/>
        <v>131</v>
      </c>
      <c r="R125">
        <f t="shared" si="36"/>
        <v>154</v>
      </c>
      <c r="S125">
        <f t="shared" si="37"/>
        <v>7731</v>
      </c>
      <c r="T125">
        <f t="shared" si="38"/>
        <v>1026</v>
      </c>
      <c r="U125">
        <f t="shared" si="39"/>
        <v>6705</v>
      </c>
    </row>
    <row r="126" spans="1:21">
      <c r="A126">
        <f t="shared" si="22"/>
        <v>0</v>
      </c>
      <c r="B126">
        <f t="shared" si="20"/>
        <v>0</v>
      </c>
      <c r="C126">
        <f t="shared" si="21"/>
        <v>7</v>
      </c>
      <c r="D126" s="1">
        <v>41458</v>
      </c>
      <c r="E126" s="2">
        <f t="shared" si="23"/>
        <v>4</v>
      </c>
      <c r="F126" s="2">
        <f t="shared" si="24"/>
        <v>1</v>
      </c>
      <c r="G126">
        <f t="shared" si="25"/>
        <v>131</v>
      </c>
      <c r="H126">
        <f t="shared" si="26"/>
        <v>154</v>
      </c>
      <c r="I126">
        <f t="shared" si="27"/>
        <v>90</v>
      </c>
      <c r="J126">
        <f t="shared" si="28"/>
        <v>0</v>
      </c>
      <c r="K126">
        <f t="shared" si="29"/>
        <v>41</v>
      </c>
      <c r="L126">
        <f t="shared" si="30"/>
        <v>154</v>
      </c>
      <c r="M126">
        <f t="shared" si="31"/>
        <v>2</v>
      </c>
      <c r="N126">
        <f t="shared" si="32"/>
        <v>32</v>
      </c>
      <c r="O126">
        <f t="shared" si="33"/>
        <v>1</v>
      </c>
      <c r="P126">
        <f t="shared" si="34"/>
        <v>28</v>
      </c>
      <c r="Q126">
        <f t="shared" si="35"/>
        <v>73</v>
      </c>
      <c r="R126">
        <f t="shared" si="36"/>
        <v>182</v>
      </c>
      <c r="S126">
        <f t="shared" si="37"/>
        <v>7821</v>
      </c>
      <c r="T126">
        <f t="shared" si="38"/>
        <v>1026</v>
      </c>
      <c r="U126">
        <f t="shared" si="39"/>
        <v>6795</v>
      </c>
    </row>
    <row r="127" spans="1:21">
      <c r="A127">
        <f t="shared" si="22"/>
        <v>0</v>
      </c>
      <c r="B127">
        <f t="shared" si="20"/>
        <v>0</v>
      </c>
      <c r="C127">
        <f t="shared" si="21"/>
        <v>7</v>
      </c>
      <c r="D127" s="1">
        <v>41459</v>
      </c>
      <c r="E127" s="2">
        <f t="shared" si="23"/>
        <v>5</v>
      </c>
      <c r="F127" s="2">
        <f t="shared" si="24"/>
        <v>1</v>
      </c>
      <c r="G127">
        <f t="shared" si="25"/>
        <v>73</v>
      </c>
      <c r="H127">
        <f t="shared" si="26"/>
        <v>182</v>
      </c>
      <c r="I127">
        <f t="shared" si="27"/>
        <v>45</v>
      </c>
      <c r="J127">
        <f t="shared" si="28"/>
        <v>38</v>
      </c>
      <c r="K127">
        <f t="shared" si="29"/>
        <v>28</v>
      </c>
      <c r="L127">
        <f t="shared" si="30"/>
        <v>144</v>
      </c>
      <c r="M127">
        <f t="shared" si="31"/>
        <v>1</v>
      </c>
      <c r="N127">
        <f t="shared" si="32"/>
        <v>96</v>
      </c>
      <c r="O127">
        <f t="shared" si="33"/>
        <v>0</v>
      </c>
      <c r="P127">
        <f t="shared" si="34"/>
        <v>0</v>
      </c>
      <c r="Q127">
        <f t="shared" si="35"/>
        <v>124</v>
      </c>
      <c r="R127">
        <f t="shared" si="36"/>
        <v>144</v>
      </c>
      <c r="S127">
        <f t="shared" si="37"/>
        <v>7904</v>
      </c>
      <c r="T127">
        <f t="shared" si="38"/>
        <v>1064</v>
      </c>
      <c r="U127">
        <f t="shared" si="39"/>
        <v>6840</v>
      </c>
    </row>
    <row r="128" spans="1:21">
      <c r="A128">
        <f t="shared" si="22"/>
        <v>0</v>
      </c>
      <c r="B128">
        <f t="shared" si="20"/>
        <v>0</v>
      </c>
      <c r="C128">
        <f t="shared" si="21"/>
        <v>7</v>
      </c>
      <c r="D128" s="1">
        <v>41460</v>
      </c>
      <c r="E128" s="2">
        <f t="shared" si="23"/>
        <v>6</v>
      </c>
      <c r="F128" s="2">
        <f t="shared" si="24"/>
        <v>1</v>
      </c>
      <c r="G128">
        <f t="shared" si="25"/>
        <v>124</v>
      </c>
      <c r="H128">
        <f t="shared" si="26"/>
        <v>144</v>
      </c>
      <c r="I128">
        <f t="shared" si="27"/>
        <v>90</v>
      </c>
      <c r="J128">
        <f t="shared" si="28"/>
        <v>0</v>
      </c>
      <c r="K128">
        <f t="shared" si="29"/>
        <v>34</v>
      </c>
      <c r="L128">
        <f t="shared" si="30"/>
        <v>144</v>
      </c>
      <c r="M128">
        <f t="shared" si="31"/>
        <v>1</v>
      </c>
      <c r="N128">
        <f t="shared" si="32"/>
        <v>96</v>
      </c>
      <c r="O128">
        <f t="shared" si="33"/>
        <v>0</v>
      </c>
      <c r="P128">
        <f t="shared" si="34"/>
        <v>0</v>
      </c>
      <c r="Q128">
        <f t="shared" si="35"/>
        <v>130</v>
      </c>
      <c r="R128">
        <f t="shared" si="36"/>
        <v>144</v>
      </c>
      <c r="S128">
        <f t="shared" si="37"/>
        <v>7994</v>
      </c>
      <c r="T128">
        <f t="shared" si="38"/>
        <v>1064</v>
      </c>
      <c r="U128">
        <f t="shared" si="39"/>
        <v>6930</v>
      </c>
    </row>
    <row r="129" spans="1:21">
      <c r="A129">
        <f t="shared" si="22"/>
        <v>0</v>
      </c>
      <c r="B129">
        <f t="shared" si="20"/>
        <v>0</v>
      </c>
      <c r="C129">
        <f t="shared" si="21"/>
        <v>7</v>
      </c>
      <c r="D129" s="1">
        <v>41461</v>
      </c>
      <c r="E129" s="2">
        <f t="shared" si="23"/>
        <v>7</v>
      </c>
      <c r="F129" s="2">
        <f t="shared" si="24"/>
        <v>0</v>
      </c>
      <c r="G129">
        <f t="shared" si="25"/>
        <v>130</v>
      </c>
      <c r="H129">
        <f t="shared" si="26"/>
        <v>144</v>
      </c>
      <c r="I129">
        <f t="shared" si="27"/>
        <v>0</v>
      </c>
      <c r="J129">
        <f t="shared" si="28"/>
        <v>0</v>
      </c>
      <c r="K129">
        <f t="shared" si="29"/>
        <v>130</v>
      </c>
      <c r="L129">
        <f t="shared" si="30"/>
        <v>144</v>
      </c>
      <c r="M129">
        <f t="shared" si="31"/>
        <v>0</v>
      </c>
      <c r="N129">
        <f t="shared" si="32"/>
        <v>0</v>
      </c>
      <c r="O129">
        <f t="shared" si="33"/>
        <v>0</v>
      </c>
      <c r="P129">
        <f t="shared" si="34"/>
        <v>0</v>
      </c>
      <c r="Q129">
        <f t="shared" si="35"/>
        <v>130</v>
      </c>
      <c r="R129">
        <f t="shared" si="36"/>
        <v>144</v>
      </c>
      <c r="S129">
        <f t="shared" si="37"/>
        <v>7994</v>
      </c>
      <c r="T129">
        <f t="shared" si="38"/>
        <v>1064</v>
      </c>
      <c r="U129">
        <f t="shared" si="39"/>
        <v>6930</v>
      </c>
    </row>
    <row r="130" spans="1:21">
      <c r="A130">
        <f t="shared" si="22"/>
        <v>0</v>
      </c>
      <c r="B130">
        <f t="shared" si="20"/>
        <v>0</v>
      </c>
      <c r="C130">
        <f t="shared" si="21"/>
        <v>7</v>
      </c>
      <c r="D130" s="1">
        <v>41462</v>
      </c>
      <c r="E130" s="2">
        <f t="shared" si="23"/>
        <v>1</v>
      </c>
      <c r="F130" s="2">
        <f t="shared" si="24"/>
        <v>0</v>
      </c>
      <c r="G130">
        <f t="shared" si="25"/>
        <v>130</v>
      </c>
      <c r="H130">
        <f t="shared" si="26"/>
        <v>144</v>
      </c>
      <c r="I130">
        <f t="shared" si="27"/>
        <v>0</v>
      </c>
      <c r="J130">
        <f t="shared" si="28"/>
        <v>0</v>
      </c>
      <c r="K130">
        <f t="shared" si="29"/>
        <v>130</v>
      </c>
      <c r="L130">
        <f t="shared" si="30"/>
        <v>144</v>
      </c>
      <c r="M130">
        <f t="shared" si="31"/>
        <v>0</v>
      </c>
      <c r="N130">
        <f t="shared" si="32"/>
        <v>0</v>
      </c>
      <c r="O130">
        <f t="shared" si="33"/>
        <v>0</v>
      </c>
      <c r="P130">
        <f t="shared" si="34"/>
        <v>0</v>
      </c>
      <c r="Q130">
        <f t="shared" si="35"/>
        <v>130</v>
      </c>
      <c r="R130">
        <f t="shared" si="36"/>
        <v>144</v>
      </c>
      <c r="S130">
        <f t="shared" si="37"/>
        <v>7994</v>
      </c>
      <c r="T130">
        <f t="shared" si="38"/>
        <v>1064</v>
      </c>
      <c r="U130">
        <f t="shared" si="39"/>
        <v>6930</v>
      </c>
    </row>
    <row r="131" spans="1:21">
      <c r="A131">
        <f t="shared" si="22"/>
        <v>0</v>
      </c>
      <c r="B131">
        <f t="shared" ref="B131:B194" si="40">IF(C131&lt;&gt;C130,1,0)</f>
        <v>0</v>
      </c>
      <c r="C131">
        <f t="shared" ref="C131:C194" si="41">MONTH(D131)</f>
        <v>7</v>
      </c>
      <c r="D131" s="1">
        <v>41463</v>
      </c>
      <c r="E131" s="2">
        <f t="shared" si="23"/>
        <v>2</v>
      </c>
      <c r="F131" s="2">
        <f t="shared" si="24"/>
        <v>1</v>
      </c>
      <c r="G131">
        <f t="shared" si="25"/>
        <v>130</v>
      </c>
      <c r="H131">
        <f t="shared" si="26"/>
        <v>144</v>
      </c>
      <c r="I131">
        <f t="shared" si="27"/>
        <v>90</v>
      </c>
      <c r="J131">
        <f t="shared" si="28"/>
        <v>0</v>
      </c>
      <c r="K131">
        <f t="shared" si="29"/>
        <v>40</v>
      </c>
      <c r="L131">
        <f t="shared" si="30"/>
        <v>144</v>
      </c>
      <c r="M131">
        <f t="shared" si="31"/>
        <v>2</v>
      </c>
      <c r="N131">
        <f t="shared" si="32"/>
        <v>32</v>
      </c>
      <c r="O131">
        <f t="shared" si="33"/>
        <v>1</v>
      </c>
      <c r="P131">
        <f t="shared" si="34"/>
        <v>28</v>
      </c>
      <c r="Q131">
        <f t="shared" si="35"/>
        <v>72</v>
      </c>
      <c r="R131">
        <f t="shared" si="36"/>
        <v>172</v>
      </c>
      <c r="S131">
        <f t="shared" si="37"/>
        <v>8084</v>
      </c>
      <c r="T131">
        <f t="shared" si="38"/>
        <v>1064</v>
      </c>
      <c r="U131">
        <f t="shared" si="39"/>
        <v>7020</v>
      </c>
    </row>
    <row r="132" spans="1:21">
      <c r="A132">
        <f t="shared" ref="A132:A195" si="42">IF(A131&lt;&gt;2,IF(B132=1,IF(AND(E132&lt;&gt;1,E132&lt;&gt;7),1,2),0),IF(F132=1,1,2))</f>
        <v>0</v>
      </c>
      <c r="B132">
        <f t="shared" si="40"/>
        <v>0</v>
      </c>
      <c r="C132">
        <f t="shared" si="41"/>
        <v>7</v>
      </c>
      <c r="D132" s="1">
        <v>41464</v>
      </c>
      <c r="E132" s="2">
        <f t="shared" ref="E132:E195" si="43">WEEKDAY(D132)</f>
        <v>3</v>
      </c>
      <c r="F132" s="2">
        <f t="shared" ref="F132:F195" si="44">IF(AND(E132&lt;&gt;1,E132&lt;&gt;7),1,0)</f>
        <v>1</v>
      </c>
      <c r="G132">
        <f t="shared" ref="G132:G195" si="45">Q131</f>
        <v>72</v>
      </c>
      <c r="H132">
        <f t="shared" ref="H132:H195" si="46">R131</f>
        <v>172</v>
      </c>
      <c r="I132">
        <f t="shared" ref="I132:I195" si="47">IF(F132&lt;&gt;0,IF(G132&gt;=90,90,45),0)</f>
        <v>45</v>
      </c>
      <c r="J132">
        <f t="shared" ref="J132:J195" si="48">IF(F132&lt;&gt;0,IF(I132&lt;90,38,0),0)</f>
        <v>38</v>
      </c>
      <c r="K132">
        <f t="shared" ref="K132:K195" si="49">G132-I132</f>
        <v>27</v>
      </c>
      <c r="L132">
        <f t="shared" ref="L132:L195" si="50">H132-J132</f>
        <v>134</v>
      </c>
      <c r="M132">
        <f t="shared" ref="M132:M195" si="51">IF(F132=1,IF(K132&gt;100,0,IF(AND(K132&lt;=100,K132&gt;=40),2,1)),0)</f>
        <v>1</v>
      </c>
      <c r="N132">
        <f t="shared" ref="N132:N195" si="52">IF(M132&gt;0,IF(M132=1,32*3,32),0)</f>
        <v>96</v>
      </c>
      <c r="O132">
        <f t="shared" ref="O132:O195" si="53">IF(OR(E132=4,E132=2),1,0)</f>
        <v>0</v>
      </c>
      <c r="P132">
        <f t="shared" ref="P132:P195" si="54">IF(O132=0,0,28)</f>
        <v>0</v>
      </c>
      <c r="Q132">
        <f t="shared" ref="Q132:Q195" si="55">N132+K132</f>
        <v>123</v>
      </c>
      <c r="R132">
        <f t="shared" ref="R132:R195" si="56">L132+P132</f>
        <v>134</v>
      </c>
      <c r="S132">
        <f t="shared" ref="S132:S195" si="57">S131+I132+J132</f>
        <v>8167</v>
      </c>
      <c r="T132">
        <f t="shared" ref="T132:T195" si="58">T131+J132</f>
        <v>1102</v>
      </c>
      <c r="U132">
        <f t="shared" ref="U132:U195" si="59">U131+I132</f>
        <v>7065</v>
      </c>
    </row>
    <row r="133" spans="1:21">
      <c r="A133">
        <f t="shared" si="42"/>
        <v>0</v>
      </c>
      <c r="B133">
        <f t="shared" si="40"/>
        <v>0</v>
      </c>
      <c r="C133">
        <f t="shared" si="41"/>
        <v>7</v>
      </c>
      <c r="D133" s="1">
        <v>41465</v>
      </c>
      <c r="E133" s="2">
        <f t="shared" si="43"/>
        <v>4</v>
      </c>
      <c r="F133" s="2">
        <f t="shared" si="44"/>
        <v>1</v>
      </c>
      <c r="G133">
        <f t="shared" si="45"/>
        <v>123</v>
      </c>
      <c r="H133">
        <f t="shared" si="46"/>
        <v>134</v>
      </c>
      <c r="I133">
        <f t="shared" si="47"/>
        <v>90</v>
      </c>
      <c r="J133">
        <f t="shared" si="48"/>
        <v>0</v>
      </c>
      <c r="K133">
        <f t="shared" si="49"/>
        <v>33</v>
      </c>
      <c r="L133">
        <f t="shared" si="50"/>
        <v>134</v>
      </c>
      <c r="M133">
        <f t="shared" si="51"/>
        <v>1</v>
      </c>
      <c r="N133">
        <f t="shared" si="52"/>
        <v>96</v>
      </c>
      <c r="O133">
        <f t="shared" si="53"/>
        <v>1</v>
      </c>
      <c r="P133">
        <f t="shared" si="54"/>
        <v>28</v>
      </c>
      <c r="Q133">
        <f t="shared" si="55"/>
        <v>129</v>
      </c>
      <c r="R133">
        <f t="shared" si="56"/>
        <v>162</v>
      </c>
      <c r="S133">
        <f t="shared" si="57"/>
        <v>8257</v>
      </c>
      <c r="T133">
        <f t="shared" si="58"/>
        <v>1102</v>
      </c>
      <c r="U133">
        <f t="shared" si="59"/>
        <v>7155</v>
      </c>
    </row>
    <row r="134" spans="1:21">
      <c r="A134">
        <f t="shared" si="42"/>
        <v>0</v>
      </c>
      <c r="B134">
        <f t="shared" si="40"/>
        <v>0</v>
      </c>
      <c r="C134">
        <f t="shared" si="41"/>
        <v>7</v>
      </c>
      <c r="D134" s="1">
        <v>41466</v>
      </c>
      <c r="E134" s="2">
        <f t="shared" si="43"/>
        <v>5</v>
      </c>
      <c r="F134" s="2">
        <f t="shared" si="44"/>
        <v>1</v>
      </c>
      <c r="G134">
        <f t="shared" si="45"/>
        <v>129</v>
      </c>
      <c r="H134">
        <f t="shared" si="46"/>
        <v>162</v>
      </c>
      <c r="I134">
        <f t="shared" si="47"/>
        <v>90</v>
      </c>
      <c r="J134">
        <f t="shared" si="48"/>
        <v>0</v>
      </c>
      <c r="K134">
        <f t="shared" si="49"/>
        <v>39</v>
      </c>
      <c r="L134">
        <f t="shared" si="50"/>
        <v>162</v>
      </c>
      <c r="M134">
        <f t="shared" si="51"/>
        <v>1</v>
      </c>
      <c r="N134">
        <f t="shared" si="52"/>
        <v>96</v>
      </c>
      <c r="O134">
        <f t="shared" si="53"/>
        <v>0</v>
      </c>
      <c r="P134">
        <f t="shared" si="54"/>
        <v>0</v>
      </c>
      <c r="Q134">
        <f t="shared" si="55"/>
        <v>135</v>
      </c>
      <c r="R134">
        <f t="shared" si="56"/>
        <v>162</v>
      </c>
      <c r="S134">
        <f t="shared" si="57"/>
        <v>8347</v>
      </c>
      <c r="T134">
        <f t="shared" si="58"/>
        <v>1102</v>
      </c>
      <c r="U134">
        <f t="shared" si="59"/>
        <v>7245</v>
      </c>
    </row>
    <row r="135" spans="1:21">
      <c r="A135">
        <f t="shared" si="42"/>
        <v>0</v>
      </c>
      <c r="B135">
        <f t="shared" si="40"/>
        <v>0</v>
      </c>
      <c r="C135">
        <f t="shared" si="41"/>
        <v>7</v>
      </c>
      <c r="D135" s="1">
        <v>41467</v>
      </c>
      <c r="E135" s="2">
        <f t="shared" si="43"/>
        <v>6</v>
      </c>
      <c r="F135" s="2">
        <f t="shared" si="44"/>
        <v>1</v>
      </c>
      <c r="G135">
        <f t="shared" si="45"/>
        <v>135</v>
      </c>
      <c r="H135">
        <f t="shared" si="46"/>
        <v>162</v>
      </c>
      <c r="I135">
        <f t="shared" si="47"/>
        <v>90</v>
      </c>
      <c r="J135">
        <f t="shared" si="48"/>
        <v>0</v>
      </c>
      <c r="K135">
        <f t="shared" si="49"/>
        <v>45</v>
      </c>
      <c r="L135">
        <f t="shared" si="50"/>
        <v>162</v>
      </c>
      <c r="M135">
        <f t="shared" si="51"/>
        <v>2</v>
      </c>
      <c r="N135">
        <f t="shared" si="52"/>
        <v>32</v>
      </c>
      <c r="O135">
        <f t="shared" si="53"/>
        <v>0</v>
      </c>
      <c r="P135">
        <f t="shared" si="54"/>
        <v>0</v>
      </c>
      <c r="Q135">
        <f t="shared" si="55"/>
        <v>77</v>
      </c>
      <c r="R135">
        <f t="shared" si="56"/>
        <v>162</v>
      </c>
      <c r="S135">
        <f t="shared" si="57"/>
        <v>8437</v>
      </c>
      <c r="T135">
        <f t="shared" si="58"/>
        <v>1102</v>
      </c>
      <c r="U135">
        <f t="shared" si="59"/>
        <v>7335</v>
      </c>
    </row>
    <row r="136" spans="1:21">
      <c r="A136">
        <f t="shared" si="42"/>
        <v>0</v>
      </c>
      <c r="B136">
        <f t="shared" si="40"/>
        <v>0</v>
      </c>
      <c r="C136">
        <f t="shared" si="41"/>
        <v>7</v>
      </c>
      <c r="D136" s="1">
        <v>41468</v>
      </c>
      <c r="E136" s="2">
        <f t="shared" si="43"/>
        <v>7</v>
      </c>
      <c r="F136" s="2">
        <f t="shared" si="44"/>
        <v>0</v>
      </c>
      <c r="G136">
        <f t="shared" si="45"/>
        <v>77</v>
      </c>
      <c r="H136">
        <f t="shared" si="46"/>
        <v>162</v>
      </c>
      <c r="I136">
        <f t="shared" si="47"/>
        <v>0</v>
      </c>
      <c r="J136">
        <f t="shared" si="48"/>
        <v>0</v>
      </c>
      <c r="K136">
        <f t="shared" si="49"/>
        <v>77</v>
      </c>
      <c r="L136">
        <f t="shared" si="50"/>
        <v>162</v>
      </c>
      <c r="M136">
        <f t="shared" si="51"/>
        <v>0</v>
      </c>
      <c r="N136">
        <f t="shared" si="52"/>
        <v>0</v>
      </c>
      <c r="O136">
        <f t="shared" si="53"/>
        <v>0</v>
      </c>
      <c r="P136">
        <f t="shared" si="54"/>
        <v>0</v>
      </c>
      <c r="Q136">
        <f t="shared" si="55"/>
        <v>77</v>
      </c>
      <c r="R136">
        <f t="shared" si="56"/>
        <v>162</v>
      </c>
      <c r="S136">
        <f t="shared" si="57"/>
        <v>8437</v>
      </c>
      <c r="T136">
        <f t="shared" si="58"/>
        <v>1102</v>
      </c>
      <c r="U136">
        <f t="shared" si="59"/>
        <v>7335</v>
      </c>
    </row>
    <row r="137" spans="1:21">
      <c r="A137">
        <f t="shared" si="42"/>
        <v>0</v>
      </c>
      <c r="B137">
        <f t="shared" si="40"/>
        <v>0</v>
      </c>
      <c r="C137">
        <f t="shared" si="41"/>
        <v>7</v>
      </c>
      <c r="D137" s="1">
        <v>41469</v>
      </c>
      <c r="E137" s="2">
        <f t="shared" si="43"/>
        <v>1</v>
      </c>
      <c r="F137" s="2">
        <f t="shared" si="44"/>
        <v>0</v>
      </c>
      <c r="G137">
        <f t="shared" si="45"/>
        <v>77</v>
      </c>
      <c r="H137">
        <f t="shared" si="46"/>
        <v>162</v>
      </c>
      <c r="I137">
        <f t="shared" si="47"/>
        <v>0</v>
      </c>
      <c r="J137">
        <f t="shared" si="48"/>
        <v>0</v>
      </c>
      <c r="K137">
        <f t="shared" si="49"/>
        <v>77</v>
      </c>
      <c r="L137">
        <f t="shared" si="50"/>
        <v>162</v>
      </c>
      <c r="M137">
        <f t="shared" si="51"/>
        <v>0</v>
      </c>
      <c r="N137">
        <f t="shared" si="52"/>
        <v>0</v>
      </c>
      <c r="O137">
        <f t="shared" si="53"/>
        <v>0</v>
      </c>
      <c r="P137">
        <f t="shared" si="54"/>
        <v>0</v>
      </c>
      <c r="Q137">
        <f t="shared" si="55"/>
        <v>77</v>
      </c>
      <c r="R137">
        <f t="shared" si="56"/>
        <v>162</v>
      </c>
      <c r="S137">
        <f t="shared" si="57"/>
        <v>8437</v>
      </c>
      <c r="T137">
        <f t="shared" si="58"/>
        <v>1102</v>
      </c>
      <c r="U137">
        <f t="shared" si="59"/>
        <v>7335</v>
      </c>
    </row>
    <row r="138" spans="1:21">
      <c r="A138">
        <f t="shared" si="42"/>
        <v>0</v>
      </c>
      <c r="B138">
        <f t="shared" si="40"/>
        <v>0</v>
      </c>
      <c r="C138">
        <f t="shared" si="41"/>
        <v>7</v>
      </c>
      <c r="D138" s="1">
        <v>41470</v>
      </c>
      <c r="E138" s="2">
        <f t="shared" si="43"/>
        <v>2</v>
      </c>
      <c r="F138" s="2">
        <f t="shared" si="44"/>
        <v>1</v>
      </c>
      <c r="G138">
        <f t="shared" si="45"/>
        <v>77</v>
      </c>
      <c r="H138">
        <f t="shared" si="46"/>
        <v>162</v>
      </c>
      <c r="I138">
        <f t="shared" si="47"/>
        <v>45</v>
      </c>
      <c r="J138">
        <f t="shared" si="48"/>
        <v>38</v>
      </c>
      <c r="K138">
        <f t="shared" si="49"/>
        <v>32</v>
      </c>
      <c r="L138">
        <f t="shared" si="50"/>
        <v>124</v>
      </c>
      <c r="M138">
        <f t="shared" si="51"/>
        <v>1</v>
      </c>
      <c r="N138">
        <f t="shared" si="52"/>
        <v>96</v>
      </c>
      <c r="O138">
        <f t="shared" si="53"/>
        <v>1</v>
      </c>
      <c r="P138">
        <f t="shared" si="54"/>
        <v>28</v>
      </c>
      <c r="Q138">
        <f t="shared" si="55"/>
        <v>128</v>
      </c>
      <c r="R138">
        <f t="shared" si="56"/>
        <v>152</v>
      </c>
      <c r="S138">
        <f t="shared" si="57"/>
        <v>8520</v>
      </c>
      <c r="T138">
        <f t="shared" si="58"/>
        <v>1140</v>
      </c>
      <c r="U138">
        <f t="shared" si="59"/>
        <v>7380</v>
      </c>
    </row>
    <row r="139" spans="1:21">
      <c r="A139">
        <f t="shared" si="42"/>
        <v>0</v>
      </c>
      <c r="B139">
        <f t="shared" si="40"/>
        <v>0</v>
      </c>
      <c r="C139">
        <f t="shared" si="41"/>
        <v>7</v>
      </c>
      <c r="D139" s="1">
        <v>41471</v>
      </c>
      <c r="E139" s="2">
        <f t="shared" si="43"/>
        <v>3</v>
      </c>
      <c r="F139" s="2">
        <f t="shared" si="44"/>
        <v>1</v>
      </c>
      <c r="G139">
        <f t="shared" si="45"/>
        <v>128</v>
      </c>
      <c r="H139">
        <f t="shared" si="46"/>
        <v>152</v>
      </c>
      <c r="I139">
        <f t="shared" si="47"/>
        <v>90</v>
      </c>
      <c r="J139">
        <f t="shared" si="48"/>
        <v>0</v>
      </c>
      <c r="K139">
        <f t="shared" si="49"/>
        <v>38</v>
      </c>
      <c r="L139">
        <f t="shared" si="50"/>
        <v>152</v>
      </c>
      <c r="M139">
        <f t="shared" si="51"/>
        <v>1</v>
      </c>
      <c r="N139">
        <f t="shared" si="52"/>
        <v>96</v>
      </c>
      <c r="O139">
        <f t="shared" si="53"/>
        <v>0</v>
      </c>
      <c r="P139">
        <f t="shared" si="54"/>
        <v>0</v>
      </c>
      <c r="Q139">
        <f t="shared" si="55"/>
        <v>134</v>
      </c>
      <c r="R139">
        <f t="shared" si="56"/>
        <v>152</v>
      </c>
      <c r="S139">
        <f t="shared" si="57"/>
        <v>8610</v>
      </c>
      <c r="T139">
        <f t="shared" si="58"/>
        <v>1140</v>
      </c>
      <c r="U139">
        <f t="shared" si="59"/>
        <v>7470</v>
      </c>
    </row>
    <row r="140" spans="1:21">
      <c r="A140">
        <f t="shared" si="42"/>
        <v>0</v>
      </c>
      <c r="B140">
        <f t="shared" si="40"/>
        <v>0</v>
      </c>
      <c r="C140">
        <f t="shared" si="41"/>
        <v>7</v>
      </c>
      <c r="D140" s="1">
        <v>41472</v>
      </c>
      <c r="E140" s="2">
        <f t="shared" si="43"/>
        <v>4</v>
      </c>
      <c r="F140" s="2">
        <f t="shared" si="44"/>
        <v>1</v>
      </c>
      <c r="G140">
        <f t="shared" si="45"/>
        <v>134</v>
      </c>
      <c r="H140">
        <f t="shared" si="46"/>
        <v>152</v>
      </c>
      <c r="I140">
        <f t="shared" si="47"/>
        <v>90</v>
      </c>
      <c r="J140">
        <f t="shared" si="48"/>
        <v>0</v>
      </c>
      <c r="K140">
        <f t="shared" si="49"/>
        <v>44</v>
      </c>
      <c r="L140">
        <f t="shared" si="50"/>
        <v>152</v>
      </c>
      <c r="M140">
        <f t="shared" si="51"/>
        <v>2</v>
      </c>
      <c r="N140">
        <f t="shared" si="52"/>
        <v>32</v>
      </c>
      <c r="O140">
        <f t="shared" si="53"/>
        <v>1</v>
      </c>
      <c r="P140">
        <f t="shared" si="54"/>
        <v>28</v>
      </c>
      <c r="Q140">
        <f t="shared" si="55"/>
        <v>76</v>
      </c>
      <c r="R140">
        <f t="shared" si="56"/>
        <v>180</v>
      </c>
      <c r="S140">
        <f t="shared" si="57"/>
        <v>8700</v>
      </c>
      <c r="T140">
        <f t="shared" si="58"/>
        <v>1140</v>
      </c>
      <c r="U140">
        <f t="shared" si="59"/>
        <v>7560</v>
      </c>
    </row>
    <row r="141" spans="1:21">
      <c r="A141">
        <f t="shared" si="42"/>
        <v>0</v>
      </c>
      <c r="B141">
        <f t="shared" si="40"/>
        <v>0</v>
      </c>
      <c r="C141">
        <f t="shared" si="41"/>
        <v>7</v>
      </c>
      <c r="D141" s="1">
        <v>41473</v>
      </c>
      <c r="E141" s="2">
        <f t="shared" si="43"/>
        <v>5</v>
      </c>
      <c r="F141" s="2">
        <f t="shared" si="44"/>
        <v>1</v>
      </c>
      <c r="G141">
        <f t="shared" si="45"/>
        <v>76</v>
      </c>
      <c r="H141">
        <f t="shared" si="46"/>
        <v>180</v>
      </c>
      <c r="I141">
        <f t="shared" si="47"/>
        <v>45</v>
      </c>
      <c r="J141">
        <f t="shared" si="48"/>
        <v>38</v>
      </c>
      <c r="K141">
        <f t="shared" si="49"/>
        <v>31</v>
      </c>
      <c r="L141">
        <f t="shared" si="50"/>
        <v>142</v>
      </c>
      <c r="M141">
        <f t="shared" si="51"/>
        <v>1</v>
      </c>
      <c r="N141">
        <f t="shared" si="52"/>
        <v>96</v>
      </c>
      <c r="O141">
        <f t="shared" si="53"/>
        <v>0</v>
      </c>
      <c r="P141">
        <f t="shared" si="54"/>
        <v>0</v>
      </c>
      <c r="Q141">
        <f t="shared" si="55"/>
        <v>127</v>
      </c>
      <c r="R141">
        <f t="shared" si="56"/>
        <v>142</v>
      </c>
      <c r="S141">
        <f t="shared" si="57"/>
        <v>8783</v>
      </c>
      <c r="T141">
        <f t="shared" si="58"/>
        <v>1178</v>
      </c>
      <c r="U141">
        <f t="shared" si="59"/>
        <v>7605</v>
      </c>
    </row>
    <row r="142" spans="1:21">
      <c r="A142">
        <f t="shared" si="42"/>
        <v>0</v>
      </c>
      <c r="B142">
        <f t="shared" si="40"/>
        <v>0</v>
      </c>
      <c r="C142">
        <f t="shared" si="41"/>
        <v>7</v>
      </c>
      <c r="D142" s="1">
        <v>41474</v>
      </c>
      <c r="E142" s="2">
        <f t="shared" si="43"/>
        <v>6</v>
      </c>
      <c r="F142" s="2">
        <f t="shared" si="44"/>
        <v>1</v>
      </c>
      <c r="G142">
        <f t="shared" si="45"/>
        <v>127</v>
      </c>
      <c r="H142">
        <f t="shared" si="46"/>
        <v>142</v>
      </c>
      <c r="I142">
        <f t="shared" si="47"/>
        <v>90</v>
      </c>
      <c r="J142">
        <f t="shared" si="48"/>
        <v>0</v>
      </c>
      <c r="K142">
        <f t="shared" si="49"/>
        <v>37</v>
      </c>
      <c r="L142">
        <f t="shared" si="50"/>
        <v>142</v>
      </c>
      <c r="M142">
        <f t="shared" si="51"/>
        <v>1</v>
      </c>
      <c r="N142">
        <f t="shared" si="52"/>
        <v>96</v>
      </c>
      <c r="O142">
        <f t="shared" si="53"/>
        <v>0</v>
      </c>
      <c r="P142">
        <f t="shared" si="54"/>
        <v>0</v>
      </c>
      <c r="Q142">
        <f t="shared" si="55"/>
        <v>133</v>
      </c>
      <c r="R142">
        <f t="shared" si="56"/>
        <v>142</v>
      </c>
      <c r="S142">
        <f t="shared" si="57"/>
        <v>8873</v>
      </c>
      <c r="T142">
        <f t="shared" si="58"/>
        <v>1178</v>
      </c>
      <c r="U142">
        <f t="shared" si="59"/>
        <v>7695</v>
      </c>
    </row>
    <row r="143" spans="1:21">
      <c r="A143">
        <f t="shared" si="42"/>
        <v>0</v>
      </c>
      <c r="B143">
        <f t="shared" si="40"/>
        <v>0</v>
      </c>
      <c r="C143">
        <f t="shared" si="41"/>
        <v>7</v>
      </c>
      <c r="D143" s="1">
        <v>41475</v>
      </c>
      <c r="E143" s="2">
        <f t="shared" si="43"/>
        <v>7</v>
      </c>
      <c r="F143" s="2">
        <f t="shared" si="44"/>
        <v>0</v>
      </c>
      <c r="G143">
        <f t="shared" si="45"/>
        <v>133</v>
      </c>
      <c r="H143">
        <f t="shared" si="46"/>
        <v>142</v>
      </c>
      <c r="I143">
        <f t="shared" si="47"/>
        <v>0</v>
      </c>
      <c r="J143">
        <f t="shared" si="48"/>
        <v>0</v>
      </c>
      <c r="K143">
        <f t="shared" si="49"/>
        <v>133</v>
      </c>
      <c r="L143">
        <f t="shared" si="50"/>
        <v>142</v>
      </c>
      <c r="M143">
        <f t="shared" si="51"/>
        <v>0</v>
      </c>
      <c r="N143">
        <f t="shared" si="52"/>
        <v>0</v>
      </c>
      <c r="O143">
        <f t="shared" si="53"/>
        <v>0</v>
      </c>
      <c r="P143">
        <f t="shared" si="54"/>
        <v>0</v>
      </c>
      <c r="Q143">
        <f t="shared" si="55"/>
        <v>133</v>
      </c>
      <c r="R143">
        <f t="shared" si="56"/>
        <v>142</v>
      </c>
      <c r="S143">
        <f t="shared" si="57"/>
        <v>8873</v>
      </c>
      <c r="T143">
        <f t="shared" si="58"/>
        <v>1178</v>
      </c>
      <c r="U143">
        <f t="shared" si="59"/>
        <v>7695</v>
      </c>
    </row>
    <row r="144" spans="1:21">
      <c r="A144">
        <f t="shared" si="42"/>
        <v>0</v>
      </c>
      <c r="B144">
        <f t="shared" si="40"/>
        <v>0</v>
      </c>
      <c r="C144">
        <f t="shared" si="41"/>
        <v>7</v>
      </c>
      <c r="D144" s="1">
        <v>41476</v>
      </c>
      <c r="E144" s="2">
        <f t="shared" si="43"/>
        <v>1</v>
      </c>
      <c r="F144" s="2">
        <f t="shared" si="44"/>
        <v>0</v>
      </c>
      <c r="G144">
        <f t="shared" si="45"/>
        <v>133</v>
      </c>
      <c r="H144">
        <f t="shared" si="46"/>
        <v>142</v>
      </c>
      <c r="I144">
        <f t="shared" si="47"/>
        <v>0</v>
      </c>
      <c r="J144">
        <f t="shared" si="48"/>
        <v>0</v>
      </c>
      <c r="K144">
        <f t="shared" si="49"/>
        <v>133</v>
      </c>
      <c r="L144">
        <f t="shared" si="50"/>
        <v>142</v>
      </c>
      <c r="M144">
        <f t="shared" si="51"/>
        <v>0</v>
      </c>
      <c r="N144">
        <f t="shared" si="52"/>
        <v>0</v>
      </c>
      <c r="O144">
        <f t="shared" si="53"/>
        <v>0</v>
      </c>
      <c r="P144">
        <f t="shared" si="54"/>
        <v>0</v>
      </c>
      <c r="Q144">
        <f t="shared" si="55"/>
        <v>133</v>
      </c>
      <c r="R144">
        <f t="shared" si="56"/>
        <v>142</v>
      </c>
      <c r="S144">
        <f t="shared" si="57"/>
        <v>8873</v>
      </c>
      <c r="T144">
        <f t="shared" si="58"/>
        <v>1178</v>
      </c>
      <c r="U144">
        <f t="shared" si="59"/>
        <v>7695</v>
      </c>
    </row>
    <row r="145" spans="1:21">
      <c r="A145">
        <f t="shared" si="42"/>
        <v>0</v>
      </c>
      <c r="B145">
        <f t="shared" si="40"/>
        <v>0</v>
      </c>
      <c r="C145">
        <f t="shared" si="41"/>
        <v>7</v>
      </c>
      <c r="D145" s="1">
        <v>41477</v>
      </c>
      <c r="E145" s="2">
        <f t="shared" si="43"/>
        <v>2</v>
      </c>
      <c r="F145" s="2">
        <f t="shared" si="44"/>
        <v>1</v>
      </c>
      <c r="G145">
        <f t="shared" si="45"/>
        <v>133</v>
      </c>
      <c r="H145">
        <f t="shared" si="46"/>
        <v>142</v>
      </c>
      <c r="I145">
        <f t="shared" si="47"/>
        <v>90</v>
      </c>
      <c r="J145">
        <f t="shared" si="48"/>
        <v>0</v>
      </c>
      <c r="K145">
        <f t="shared" si="49"/>
        <v>43</v>
      </c>
      <c r="L145">
        <f t="shared" si="50"/>
        <v>142</v>
      </c>
      <c r="M145">
        <f t="shared" si="51"/>
        <v>2</v>
      </c>
      <c r="N145">
        <f t="shared" si="52"/>
        <v>32</v>
      </c>
      <c r="O145">
        <f t="shared" si="53"/>
        <v>1</v>
      </c>
      <c r="P145">
        <f t="shared" si="54"/>
        <v>28</v>
      </c>
      <c r="Q145">
        <f t="shared" si="55"/>
        <v>75</v>
      </c>
      <c r="R145">
        <f t="shared" si="56"/>
        <v>170</v>
      </c>
      <c r="S145">
        <f t="shared" si="57"/>
        <v>8963</v>
      </c>
      <c r="T145">
        <f t="shared" si="58"/>
        <v>1178</v>
      </c>
      <c r="U145">
        <f t="shared" si="59"/>
        <v>7785</v>
      </c>
    </row>
    <row r="146" spans="1:21">
      <c r="A146">
        <f t="shared" si="42"/>
        <v>0</v>
      </c>
      <c r="B146">
        <f t="shared" si="40"/>
        <v>0</v>
      </c>
      <c r="C146">
        <f t="shared" si="41"/>
        <v>7</v>
      </c>
      <c r="D146" s="1">
        <v>41478</v>
      </c>
      <c r="E146" s="2">
        <f t="shared" si="43"/>
        <v>3</v>
      </c>
      <c r="F146" s="2">
        <f t="shared" si="44"/>
        <v>1</v>
      </c>
      <c r="G146">
        <f t="shared" si="45"/>
        <v>75</v>
      </c>
      <c r="H146">
        <f t="shared" si="46"/>
        <v>170</v>
      </c>
      <c r="I146">
        <f t="shared" si="47"/>
        <v>45</v>
      </c>
      <c r="J146">
        <f t="shared" si="48"/>
        <v>38</v>
      </c>
      <c r="K146">
        <f t="shared" si="49"/>
        <v>30</v>
      </c>
      <c r="L146">
        <f t="shared" si="50"/>
        <v>132</v>
      </c>
      <c r="M146">
        <f t="shared" si="51"/>
        <v>1</v>
      </c>
      <c r="N146">
        <f t="shared" si="52"/>
        <v>96</v>
      </c>
      <c r="O146">
        <f t="shared" si="53"/>
        <v>0</v>
      </c>
      <c r="P146">
        <f t="shared" si="54"/>
        <v>0</v>
      </c>
      <c r="Q146">
        <f t="shared" si="55"/>
        <v>126</v>
      </c>
      <c r="R146">
        <f t="shared" si="56"/>
        <v>132</v>
      </c>
      <c r="S146">
        <f t="shared" si="57"/>
        <v>9046</v>
      </c>
      <c r="T146">
        <f t="shared" si="58"/>
        <v>1216</v>
      </c>
      <c r="U146">
        <f t="shared" si="59"/>
        <v>7830</v>
      </c>
    </row>
    <row r="147" spans="1:21">
      <c r="A147">
        <f t="shared" si="42"/>
        <v>0</v>
      </c>
      <c r="B147">
        <f t="shared" si="40"/>
        <v>0</v>
      </c>
      <c r="C147">
        <f t="shared" si="41"/>
        <v>7</v>
      </c>
      <c r="D147" s="1">
        <v>41479</v>
      </c>
      <c r="E147" s="2">
        <f t="shared" si="43"/>
        <v>4</v>
      </c>
      <c r="F147" s="2">
        <f t="shared" si="44"/>
        <v>1</v>
      </c>
      <c r="G147">
        <f t="shared" si="45"/>
        <v>126</v>
      </c>
      <c r="H147">
        <f t="shared" si="46"/>
        <v>132</v>
      </c>
      <c r="I147">
        <f t="shared" si="47"/>
        <v>90</v>
      </c>
      <c r="J147">
        <f t="shared" si="48"/>
        <v>0</v>
      </c>
      <c r="K147">
        <f t="shared" si="49"/>
        <v>36</v>
      </c>
      <c r="L147">
        <f t="shared" si="50"/>
        <v>132</v>
      </c>
      <c r="M147">
        <f t="shared" si="51"/>
        <v>1</v>
      </c>
      <c r="N147">
        <f t="shared" si="52"/>
        <v>96</v>
      </c>
      <c r="O147">
        <f t="shared" si="53"/>
        <v>1</v>
      </c>
      <c r="P147">
        <f t="shared" si="54"/>
        <v>28</v>
      </c>
      <c r="Q147">
        <f t="shared" si="55"/>
        <v>132</v>
      </c>
      <c r="R147">
        <f t="shared" si="56"/>
        <v>160</v>
      </c>
      <c r="S147">
        <f t="shared" si="57"/>
        <v>9136</v>
      </c>
      <c r="T147">
        <f t="shared" si="58"/>
        <v>1216</v>
      </c>
      <c r="U147">
        <f t="shared" si="59"/>
        <v>7920</v>
      </c>
    </row>
    <row r="148" spans="1:21">
      <c r="A148">
        <f t="shared" si="42"/>
        <v>0</v>
      </c>
      <c r="B148">
        <f t="shared" si="40"/>
        <v>0</v>
      </c>
      <c r="C148">
        <f t="shared" si="41"/>
        <v>7</v>
      </c>
      <c r="D148" s="1">
        <v>41480</v>
      </c>
      <c r="E148" s="2">
        <f t="shared" si="43"/>
        <v>5</v>
      </c>
      <c r="F148" s="2">
        <f t="shared" si="44"/>
        <v>1</v>
      </c>
      <c r="G148">
        <f t="shared" si="45"/>
        <v>132</v>
      </c>
      <c r="H148">
        <f t="shared" si="46"/>
        <v>160</v>
      </c>
      <c r="I148">
        <f t="shared" si="47"/>
        <v>90</v>
      </c>
      <c r="J148">
        <f t="shared" si="48"/>
        <v>0</v>
      </c>
      <c r="K148">
        <f t="shared" si="49"/>
        <v>42</v>
      </c>
      <c r="L148">
        <f t="shared" si="50"/>
        <v>160</v>
      </c>
      <c r="M148">
        <f t="shared" si="51"/>
        <v>2</v>
      </c>
      <c r="N148">
        <f t="shared" si="52"/>
        <v>32</v>
      </c>
      <c r="O148">
        <f t="shared" si="53"/>
        <v>0</v>
      </c>
      <c r="P148">
        <f t="shared" si="54"/>
        <v>0</v>
      </c>
      <c r="Q148">
        <f t="shared" si="55"/>
        <v>74</v>
      </c>
      <c r="R148">
        <f t="shared" si="56"/>
        <v>160</v>
      </c>
      <c r="S148">
        <f t="shared" si="57"/>
        <v>9226</v>
      </c>
      <c r="T148">
        <f t="shared" si="58"/>
        <v>1216</v>
      </c>
      <c r="U148">
        <f t="shared" si="59"/>
        <v>8010</v>
      </c>
    </row>
    <row r="149" spans="1:21">
      <c r="A149">
        <f t="shared" si="42"/>
        <v>0</v>
      </c>
      <c r="B149">
        <f t="shared" si="40"/>
        <v>0</v>
      </c>
      <c r="C149">
        <f t="shared" si="41"/>
        <v>7</v>
      </c>
      <c r="D149" s="1">
        <v>41481</v>
      </c>
      <c r="E149" s="2">
        <f t="shared" si="43"/>
        <v>6</v>
      </c>
      <c r="F149" s="2">
        <f t="shared" si="44"/>
        <v>1</v>
      </c>
      <c r="G149">
        <f t="shared" si="45"/>
        <v>74</v>
      </c>
      <c r="H149">
        <f t="shared" si="46"/>
        <v>160</v>
      </c>
      <c r="I149">
        <f t="shared" si="47"/>
        <v>45</v>
      </c>
      <c r="J149">
        <f t="shared" si="48"/>
        <v>38</v>
      </c>
      <c r="K149">
        <f t="shared" si="49"/>
        <v>29</v>
      </c>
      <c r="L149">
        <f t="shared" si="50"/>
        <v>122</v>
      </c>
      <c r="M149">
        <f t="shared" si="51"/>
        <v>1</v>
      </c>
      <c r="N149">
        <f t="shared" si="52"/>
        <v>96</v>
      </c>
      <c r="O149">
        <f t="shared" si="53"/>
        <v>0</v>
      </c>
      <c r="P149">
        <f t="shared" si="54"/>
        <v>0</v>
      </c>
      <c r="Q149">
        <f t="shared" si="55"/>
        <v>125</v>
      </c>
      <c r="R149">
        <f t="shared" si="56"/>
        <v>122</v>
      </c>
      <c r="S149">
        <f t="shared" si="57"/>
        <v>9309</v>
      </c>
      <c r="T149">
        <f t="shared" si="58"/>
        <v>1254</v>
      </c>
      <c r="U149">
        <f t="shared" si="59"/>
        <v>8055</v>
      </c>
    </row>
    <row r="150" spans="1:21">
      <c r="A150">
        <f t="shared" si="42"/>
        <v>0</v>
      </c>
      <c r="B150">
        <f t="shared" si="40"/>
        <v>0</v>
      </c>
      <c r="C150">
        <f t="shared" si="41"/>
        <v>7</v>
      </c>
      <c r="D150" s="1">
        <v>41482</v>
      </c>
      <c r="E150" s="2">
        <f t="shared" si="43"/>
        <v>7</v>
      </c>
      <c r="F150" s="2">
        <f t="shared" si="44"/>
        <v>0</v>
      </c>
      <c r="G150">
        <f t="shared" si="45"/>
        <v>125</v>
      </c>
      <c r="H150">
        <f t="shared" si="46"/>
        <v>122</v>
      </c>
      <c r="I150">
        <f t="shared" si="47"/>
        <v>0</v>
      </c>
      <c r="J150">
        <f t="shared" si="48"/>
        <v>0</v>
      </c>
      <c r="K150">
        <f t="shared" si="49"/>
        <v>125</v>
      </c>
      <c r="L150">
        <f t="shared" si="50"/>
        <v>122</v>
      </c>
      <c r="M150">
        <f t="shared" si="51"/>
        <v>0</v>
      </c>
      <c r="N150">
        <f t="shared" si="52"/>
        <v>0</v>
      </c>
      <c r="O150">
        <f t="shared" si="53"/>
        <v>0</v>
      </c>
      <c r="P150">
        <f t="shared" si="54"/>
        <v>0</v>
      </c>
      <c r="Q150">
        <f t="shared" si="55"/>
        <v>125</v>
      </c>
      <c r="R150">
        <f t="shared" si="56"/>
        <v>122</v>
      </c>
      <c r="S150">
        <f t="shared" si="57"/>
        <v>9309</v>
      </c>
      <c r="T150">
        <f t="shared" si="58"/>
        <v>1254</v>
      </c>
      <c r="U150">
        <f t="shared" si="59"/>
        <v>8055</v>
      </c>
    </row>
    <row r="151" spans="1:21">
      <c r="A151">
        <f t="shared" si="42"/>
        <v>0</v>
      </c>
      <c r="B151">
        <f t="shared" si="40"/>
        <v>0</v>
      </c>
      <c r="C151">
        <f t="shared" si="41"/>
        <v>7</v>
      </c>
      <c r="D151" s="1">
        <v>41483</v>
      </c>
      <c r="E151" s="2">
        <f t="shared" si="43"/>
        <v>1</v>
      </c>
      <c r="F151" s="2">
        <f t="shared" si="44"/>
        <v>0</v>
      </c>
      <c r="G151">
        <f t="shared" si="45"/>
        <v>125</v>
      </c>
      <c r="H151">
        <f t="shared" si="46"/>
        <v>122</v>
      </c>
      <c r="I151">
        <f t="shared" si="47"/>
        <v>0</v>
      </c>
      <c r="J151">
        <f t="shared" si="48"/>
        <v>0</v>
      </c>
      <c r="K151">
        <f t="shared" si="49"/>
        <v>125</v>
      </c>
      <c r="L151">
        <f t="shared" si="50"/>
        <v>122</v>
      </c>
      <c r="M151">
        <f t="shared" si="51"/>
        <v>0</v>
      </c>
      <c r="N151">
        <f t="shared" si="52"/>
        <v>0</v>
      </c>
      <c r="O151">
        <f t="shared" si="53"/>
        <v>0</v>
      </c>
      <c r="P151">
        <f t="shared" si="54"/>
        <v>0</v>
      </c>
      <c r="Q151">
        <f t="shared" si="55"/>
        <v>125</v>
      </c>
      <c r="R151">
        <f t="shared" si="56"/>
        <v>122</v>
      </c>
      <c r="S151">
        <f t="shared" si="57"/>
        <v>9309</v>
      </c>
      <c r="T151">
        <f t="shared" si="58"/>
        <v>1254</v>
      </c>
      <c r="U151">
        <f t="shared" si="59"/>
        <v>8055</v>
      </c>
    </row>
    <row r="152" spans="1:21">
      <c r="A152">
        <f t="shared" si="42"/>
        <v>0</v>
      </c>
      <c r="B152">
        <f t="shared" si="40"/>
        <v>0</v>
      </c>
      <c r="C152">
        <f t="shared" si="41"/>
        <v>7</v>
      </c>
      <c r="D152" s="1">
        <v>41484</v>
      </c>
      <c r="E152" s="2">
        <f t="shared" si="43"/>
        <v>2</v>
      </c>
      <c r="F152" s="2">
        <f t="shared" si="44"/>
        <v>1</v>
      </c>
      <c r="G152">
        <f t="shared" si="45"/>
        <v>125</v>
      </c>
      <c r="H152">
        <f t="shared" si="46"/>
        <v>122</v>
      </c>
      <c r="I152">
        <f t="shared" si="47"/>
        <v>90</v>
      </c>
      <c r="J152">
        <f t="shared" si="48"/>
        <v>0</v>
      </c>
      <c r="K152">
        <f t="shared" si="49"/>
        <v>35</v>
      </c>
      <c r="L152">
        <f t="shared" si="50"/>
        <v>122</v>
      </c>
      <c r="M152">
        <f t="shared" si="51"/>
        <v>1</v>
      </c>
      <c r="N152">
        <f t="shared" si="52"/>
        <v>96</v>
      </c>
      <c r="O152">
        <f t="shared" si="53"/>
        <v>1</v>
      </c>
      <c r="P152">
        <f t="shared" si="54"/>
        <v>28</v>
      </c>
      <c r="Q152">
        <f t="shared" si="55"/>
        <v>131</v>
      </c>
      <c r="R152">
        <f t="shared" si="56"/>
        <v>150</v>
      </c>
      <c r="S152">
        <f t="shared" si="57"/>
        <v>9399</v>
      </c>
      <c r="T152">
        <f t="shared" si="58"/>
        <v>1254</v>
      </c>
      <c r="U152">
        <f t="shared" si="59"/>
        <v>8145</v>
      </c>
    </row>
    <row r="153" spans="1:21">
      <c r="A153">
        <f t="shared" si="42"/>
        <v>0</v>
      </c>
      <c r="B153">
        <f t="shared" si="40"/>
        <v>0</v>
      </c>
      <c r="C153">
        <f t="shared" si="41"/>
        <v>7</v>
      </c>
      <c r="D153" s="1">
        <v>41485</v>
      </c>
      <c r="E153" s="2">
        <f t="shared" si="43"/>
        <v>3</v>
      </c>
      <c r="F153" s="2">
        <f t="shared" si="44"/>
        <v>1</v>
      </c>
      <c r="G153">
        <f t="shared" si="45"/>
        <v>131</v>
      </c>
      <c r="H153">
        <f t="shared" si="46"/>
        <v>150</v>
      </c>
      <c r="I153">
        <f t="shared" si="47"/>
        <v>90</v>
      </c>
      <c r="J153">
        <f t="shared" si="48"/>
        <v>0</v>
      </c>
      <c r="K153">
        <f t="shared" si="49"/>
        <v>41</v>
      </c>
      <c r="L153">
        <f t="shared" si="50"/>
        <v>150</v>
      </c>
      <c r="M153">
        <f t="shared" si="51"/>
        <v>2</v>
      </c>
      <c r="N153">
        <f t="shared" si="52"/>
        <v>32</v>
      </c>
      <c r="O153">
        <f t="shared" si="53"/>
        <v>0</v>
      </c>
      <c r="P153">
        <f t="shared" si="54"/>
        <v>0</v>
      </c>
      <c r="Q153">
        <f t="shared" si="55"/>
        <v>73</v>
      </c>
      <c r="R153">
        <f t="shared" si="56"/>
        <v>150</v>
      </c>
      <c r="S153">
        <f t="shared" si="57"/>
        <v>9489</v>
      </c>
      <c r="T153">
        <f t="shared" si="58"/>
        <v>1254</v>
      </c>
      <c r="U153">
        <f t="shared" si="59"/>
        <v>8235</v>
      </c>
    </row>
    <row r="154" spans="1:21">
      <c r="A154">
        <f t="shared" si="42"/>
        <v>0</v>
      </c>
      <c r="B154">
        <f t="shared" si="40"/>
        <v>0</v>
      </c>
      <c r="C154">
        <f t="shared" si="41"/>
        <v>7</v>
      </c>
      <c r="D154" s="1">
        <v>41486</v>
      </c>
      <c r="E154" s="2">
        <f t="shared" si="43"/>
        <v>4</v>
      </c>
      <c r="F154" s="2">
        <f t="shared" si="44"/>
        <v>1</v>
      </c>
      <c r="G154">
        <f t="shared" si="45"/>
        <v>73</v>
      </c>
      <c r="H154">
        <f t="shared" si="46"/>
        <v>150</v>
      </c>
      <c r="I154">
        <f t="shared" si="47"/>
        <v>45</v>
      </c>
      <c r="J154">
        <f t="shared" si="48"/>
        <v>38</v>
      </c>
      <c r="K154">
        <f t="shared" si="49"/>
        <v>28</v>
      </c>
      <c r="L154">
        <f t="shared" si="50"/>
        <v>112</v>
      </c>
      <c r="M154">
        <f t="shared" si="51"/>
        <v>1</v>
      </c>
      <c r="N154">
        <f t="shared" si="52"/>
        <v>96</v>
      </c>
      <c r="O154">
        <f t="shared" si="53"/>
        <v>1</v>
      </c>
      <c r="P154">
        <f t="shared" si="54"/>
        <v>28</v>
      </c>
      <c r="Q154">
        <f t="shared" si="55"/>
        <v>124</v>
      </c>
      <c r="R154">
        <f t="shared" si="56"/>
        <v>140</v>
      </c>
      <c r="S154">
        <f t="shared" si="57"/>
        <v>9572</v>
      </c>
      <c r="T154">
        <f t="shared" si="58"/>
        <v>1292</v>
      </c>
      <c r="U154">
        <f t="shared" si="59"/>
        <v>8280</v>
      </c>
    </row>
    <row r="155" spans="1:21">
      <c r="A155">
        <f t="shared" si="42"/>
        <v>1</v>
      </c>
      <c r="B155">
        <f t="shared" si="40"/>
        <v>1</v>
      </c>
      <c r="C155">
        <f t="shared" si="41"/>
        <v>8</v>
      </c>
      <c r="D155" s="1">
        <v>41487</v>
      </c>
      <c r="E155" s="2">
        <f t="shared" si="43"/>
        <v>5</v>
      </c>
      <c r="F155" s="2">
        <f t="shared" si="44"/>
        <v>1</v>
      </c>
      <c r="G155">
        <f t="shared" si="45"/>
        <v>124</v>
      </c>
      <c r="H155">
        <f t="shared" si="46"/>
        <v>140</v>
      </c>
      <c r="I155">
        <f t="shared" si="47"/>
        <v>90</v>
      </c>
      <c r="J155">
        <f t="shared" si="48"/>
        <v>0</v>
      </c>
      <c r="K155">
        <f t="shared" si="49"/>
        <v>34</v>
      </c>
      <c r="L155">
        <f t="shared" si="50"/>
        <v>140</v>
      </c>
      <c r="M155">
        <f t="shared" si="51"/>
        <v>1</v>
      </c>
      <c r="N155">
        <f t="shared" si="52"/>
        <v>96</v>
      </c>
      <c r="O155">
        <f t="shared" si="53"/>
        <v>0</v>
      </c>
      <c r="P155">
        <f t="shared" si="54"/>
        <v>0</v>
      </c>
      <c r="Q155">
        <f t="shared" si="55"/>
        <v>130</v>
      </c>
      <c r="R155">
        <f t="shared" si="56"/>
        <v>140</v>
      </c>
      <c r="S155">
        <f t="shared" si="57"/>
        <v>9662</v>
      </c>
      <c r="T155">
        <f t="shared" si="58"/>
        <v>1292</v>
      </c>
      <c r="U155">
        <f t="shared" si="59"/>
        <v>8370</v>
      </c>
    </row>
    <row r="156" spans="1:21">
      <c r="A156">
        <f t="shared" si="42"/>
        <v>0</v>
      </c>
      <c r="B156">
        <f t="shared" si="40"/>
        <v>0</v>
      </c>
      <c r="C156">
        <f t="shared" si="41"/>
        <v>8</v>
      </c>
      <c r="D156" s="1">
        <v>41488</v>
      </c>
      <c r="E156" s="2">
        <f t="shared" si="43"/>
        <v>6</v>
      </c>
      <c r="F156" s="2">
        <f t="shared" si="44"/>
        <v>1</v>
      </c>
      <c r="G156">
        <f t="shared" si="45"/>
        <v>130</v>
      </c>
      <c r="H156">
        <f t="shared" si="46"/>
        <v>140</v>
      </c>
      <c r="I156">
        <f t="shared" si="47"/>
        <v>90</v>
      </c>
      <c r="J156">
        <f t="shared" si="48"/>
        <v>0</v>
      </c>
      <c r="K156">
        <f t="shared" si="49"/>
        <v>40</v>
      </c>
      <c r="L156">
        <f t="shared" si="50"/>
        <v>140</v>
      </c>
      <c r="M156">
        <f t="shared" si="51"/>
        <v>2</v>
      </c>
      <c r="N156">
        <f t="shared" si="52"/>
        <v>32</v>
      </c>
      <c r="O156">
        <f t="shared" si="53"/>
        <v>0</v>
      </c>
      <c r="P156">
        <f t="shared" si="54"/>
        <v>0</v>
      </c>
      <c r="Q156">
        <f t="shared" si="55"/>
        <v>72</v>
      </c>
      <c r="R156">
        <f t="shared" si="56"/>
        <v>140</v>
      </c>
      <c r="S156">
        <f t="shared" si="57"/>
        <v>9752</v>
      </c>
      <c r="T156">
        <f t="shared" si="58"/>
        <v>1292</v>
      </c>
      <c r="U156">
        <f t="shared" si="59"/>
        <v>8460</v>
      </c>
    </row>
    <row r="157" spans="1:21">
      <c r="A157">
        <f t="shared" si="42"/>
        <v>0</v>
      </c>
      <c r="B157">
        <f t="shared" si="40"/>
        <v>0</v>
      </c>
      <c r="C157">
        <f t="shared" si="41"/>
        <v>8</v>
      </c>
      <c r="D157" s="1">
        <v>41489</v>
      </c>
      <c r="E157" s="2">
        <f t="shared" si="43"/>
        <v>7</v>
      </c>
      <c r="F157" s="2">
        <f t="shared" si="44"/>
        <v>0</v>
      </c>
      <c r="G157">
        <f t="shared" si="45"/>
        <v>72</v>
      </c>
      <c r="H157">
        <f t="shared" si="46"/>
        <v>140</v>
      </c>
      <c r="I157">
        <f t="shared" si="47"/>
        <v>0</v>
      </c>
      <c r="J157">
        <f t="shared" si="48"/>
        <v>0</v>
      </c>
      <c r="K157">
        <f t="shared" si="49"/>
        <v>72</v>
      </c>
      <c r="L157">
        <f t="shared" si="50"/>
        <v>140</v>
      </c>
      <c r="M157">
        <f t="shared" si="51"/>
        <v>0</v>
      </c>
      <c r="N157">
        <f t="shared" si="52"/>
        <v>0</v>
      </c>
      <c r="O157">
        <f t="shared" si="53"/>
        <v>0</v>
      </c>
      <c r="P157">
        <f t="shared" si="54"/>
        <v>0</v>
      </c>
      <c r="Q157">
        <f t="shared" si="55"/>
        <v>72</v>
      </c>
      <c r="R157">
        <f t="shared" si="56"/>
        <v>140</v>
      </c>
      <c r="S157">
        <f t="shared" si="57"/>
        <v>9752</v>
      </c>
      <c r="T157">
        <f t="shared" si="58"/>
        <v>1292</v>
      </c>
      <c r="U157">
        <f t="shared" si="59"/>
        <v>8460</v>
      </c>
    </row>
    <row r="158" spans="1:21">
      <c r="A158">
        <f t="shared" si="42"/>
        <v>0</v>
      </c>
      <c r="B158">
        <f t="shared" si="40"/>
        <v>0</v>
      </c>
      <c r="C158">
        <f t="shared" si="41"/>
        <v>8</v>
      </c>
      <c r="D158" s="1">
        <v>41490</v>
      </c>
      <c r="E158" s="2">
        <f t="shared" si="43"/>
        <v>1</v>
      </c>
      <c r="F158" s="2">
        <f t="shared" si="44"/>
        <v>0</v>
      </c>
      <c r="G158">
        <f t="shared" si="45"/>
        <v>72</v>
      </c>
      <c r="H158">
        <f t="shared" si="46"/>
        <v>140</v>
      </c>
      <c r="I158">
        <f t="shared" si="47"/>
        <v>0</v>
      </c>
      <c r="J158">
        <f t="shared" si="48"/>
        <v>0</v>
      </c>
      <c r="K158">
        <f t="shared" si="49"/>
        <v>72</v>
      </c>
      <c r="L158">
        <f t="shared" si="50"/>
        <v>140</v>
      </c>
      <c r="M158">
        <f t="shared" si="51"/>
        <v>0</v>
      </c>
      <c r="N158">
        <f t="shared" si="52"/>
        <v>0</v>
      </c>
      <c r="O158">
        <f t="shared" si="53"/>
        <v>0</v>
      </c>
      <c r="P158">
        <f t="shared" si="54"/>
        <v>0</v>
      </c>
      <c r="Q158">
        <f t="shared" si="55"/>
        <v>72</v>
      </c>
      <c r="R158">
        <f t="shared" si="56"/>
        <v>140</v>
      </c>
      <c r="S158">
        <f t="shared" si="57"/>
        <v>9752</v>
      </c>
      <c r="T158">
        <f t="shared" si="58"/>
        <v>1292</v>
      </c>
      <c r="U158">
        <f t="shared" si="59"/>
        <v>8460</v>
      </c>
    </row>
    <row r="159" spans="1:21">
      <c r="A159">
        <f t="shared" si="42"/>
        <v>0</v>
      </c>
      <c r="B159">
        <f t="shared" si="40"/>
        <v>0</v>
      </c>
      <c r="C159">
        <f t="shared" si="41"/>
        <v>8</v>
      </c>
      <c r="D159" s="1">
        <v>41491</v>
      </c>
      <c r="E159" s="2">
        <f t="shared" si="43"/>
        <v>2</v>
      </c>
      <c r="F159" s="2">
        <f t="shared" si="44"/>
        <v>1</v>
      </c>
      <c r="G159">
        <f t="shared" si="45"/>
        <v>72</v>
      </c>
      <c r="H159">
        <f t="shared" si="46"/>
        <v>140</v>
      </c>
      <c r="I159">
        <f t="shared" si="47"/>
        <v>45</v>
      </c>
      <c r="J159">
        <f t="shared" si="48"/>
        <v>38</v>
      </c>
      <c r="K159">
        <f t="shared" si="49"/>
        <v>27</v>
      </c>
      <c r="L159">
        <f t="shared" si="50"/>
        <v>102</v>
      </c>
      <c r="M159">
        <f t="shared" si="51"/>
        <v>1</v>
      </c>
      <c r="N159">
        <f t="shared" si="52"/>
        <v>96</v>
      </c>
      <c r="O159">
        <f t="shared" si="53"/>
        <v>1</v>
      </c>
      <c r="P159">
        <f t="shared" si="54"/>
        <v>28</v>
      </c>
      <c r="Q159">
        <f t="shared" si="55"/>
        <v>123</v>
      </c>
      <c r="R159">
        <f t="shared" si="56"/>
        <v>130</v>
      </c>
      <c r="S159">
        <f t="shared" si="57"/>
        <v>9835</v>
      </c>
      <c r="T159">
        <f t="shared" si="58"/>
        <v>1330</v>
      </c>
      <c r="U159">
        <f t="shared" si="59"/>
        <v>8505</v>
      </c>
    </row>
    <row r="160" spans="1:21">
      <c r="A160">
        <f t="shared" si="42"/>
        <v>0</v>
      </c>
      <c r="B160">
        <f t="shared" si="40"/>
        <v>0</v>
      </c>
      <c r="C160">
        <f t="shared" si="41"/>
        <v>8</v>
      </c>
      <c r="D160" s="1">
        <v>41492</v>
      </c>
      <c r="E160" s="2">
        <f t="shared" si="43"/>
        <v>3</v>
      </c>
      <c r="F160" s="2">
        <f t="shared" si="44"/>
        <v>1</v>
      </c>
      <c r="G160">
        <f t="shared" si="45"/>
        <v>123</v>
      </c>
      <c r="H160">
        <f t="shared" si="46"/>
        <v>130</v>
      </c>
      <c r="I160">
        <f t="shared" si="47"/>
        <v>90</v>
      </c>
      <c r="J160">
        <f t="shared" si="48"/>
        <v>0</v>
      </c>
      <c r="K160">
        <f t="shared" si="49"/>
        <v>33</v>
      </c>
      <c r="L160">
        <f t="shared" si="50"/>
        <v>130</v>
      </c>
      <c r="M160">
        <f t="shared" si="51"/>
        <v>1</v>
      </c>
      <c r="N160">
        <f t="shared" si="52"/>
        <v>96</v>
      </c>
      <c r="O160">
        <f t="shared" si="53"/>
        <v>0</v>
      </c>
      <c r="P160">
        <f t="shared" si="54"/>
        <v>0</v>
      </c>
      <c r="Q160">
        <f t="shared" si="55"/>
        <v>129</v>
      </c>
      <c r="R160">
        <f t="shared" si="56"/>
        <v>130</v>
      </c>
      <c r="S160">
        <f t="shared" si="57"/>
        <v>9925</v>
      </c>
      <c r="T160">
        <f t="shared" si="58"/>
        <v>1330</v>
      </c>
      <c r="U160">
        <f t="shared" si="59"/>
        <v>8595</v>
      </c>
    </row>
    <row r="161" spans="1:21">
      <c r="A161">
        <f t="shared" si="42"/>
        <v>0</v>
      </c>
      <c r="B161">
        <f t="shared" si="40"/>
        <v>0</v>
      </c>
      <c r="C161">
        <f t="shared" si="41"/>
        <v>8</v>
      </c>
      <c r="D161" s="1">
        <v>41493</v>
      </c>
      <c r="E161" s="2">
        <f t="shared" si="43"/>
        <v>4</v>
      </c>
      <c r="F161" s="2">
        <f t="shared" si="44"/>
        <v>1</v>
      </c>
      <c r="G161">
        <f t="shared" si="45"/>
        <v>129</v>
      </c>
      <c r="H161">
        <f t="shared" si="46"/>
        <v>130</v>
      </c>
      <c r="I161">
        <f t="shared" si="47"/>
        <v>90</v>
      </c>
      <c r="J161">
        <f t="shared" si="48"/>
        <v>0</v>
      </c>
      <c r="K161">
        <f t="shared" si="49"/>
        <v>39</v>
      </c>
      <c r="L161">
        <f t="shared" si="50"/>
        <v>130</v>
      </c>
      <c r="M161">
        <f t="shared" si="51"/>
        <v>1</v>
      </c>
      <c r="N161">
        <f t="shared" si="52"/>
        <v>96</v>
      </c>
      <c r="O161">
        <f t="shared" si="53"/>
        <v>1</v>
      </c>
      <c r="P161">
        <f t="shared" si="54"/>
        <v>28</v>
      </c>
      <c r="Q161">
        <f t="shared" si="55"/>
        <v>135</v>
      </c>
      <c r="R161">
        <f t="shared" si="56"/>
        <v>158</v>
      </c>
      <c r="S161">
        <f t="shared" si="57"/>
        <v>10015</v>
      </c>
      <c r="T161">
        <f t="shared" si="58"/>
        <v>1330</v>
      </c>
      <c r="U161">
        <f t="shared" si="59"/>
        <v>8685</v>
      </c>
    </row>
    <row r="162" spans="1:21">
      <c r="A162">
        <f t="shared" si="42"/>
        <v>0</v>
      </c>
      <c r="B162">
        <f t="shared" si="40"/>
        <v>0</v>
      </c>
      <c r="C162">
        <f t="shared" si="41"/>
        <v>8</v>
      </c>
      <c r="D162" s="1">
        <v>41494</v>
      </c>
      <c r="E162" s="2">
        <f t="shared" si="43"/>
        <v>5</v>
      </c>
      <c r="F162" s="2">
        <f t="shared" si="44"/>
        <v>1</v>
      </c>
      <c r="G162">
        <f t="shared" si="45"/>
        <v>135</v>
      </c>
      <c r="H162">
        <f t="shared" si="46"/>
        <v>158</v>
      </c>
      <c r="I162">
        <f t="shared" si="47"/>
        <v>90</v>
      </c>
      <c r="J162">
        <f t="shared" si="48"/>
        <v>0</v>
      </c>
      <c r="K162">
        <f t="shared" si="49"/>
        <v>45</v>
      </c>
      <c r="L162">
        <f t="shared" si="50"/>
        <v>158</v>
      </c>
      <c r="M162">
        <f t="shared" si="51"/>
        <v>2</v>
      </c>
      <c r="N162">
        <f t="shared" si="52"/>
        <v>32</v>
      </c>
      <c r="O162">
        <f t="shared" si="53"/>
        <v>0</v>
      </c>
      <c r="P162">
        <f t="shared" si="54"/>
        <v>0</v>
      </c>
      <c r="Q162">
        <f t="shared" si="55"/>
        <v>77</v>
      </c>
      <c r="R162">
        <f t="shared" si="56"/>
        <v>158</v>
      </c>
      <c r="S162">
        <f t="shared" si="57"/>
        <v>10105</v>
      </c>
      <c r="T162">
        <f t="shared" si="58"/>
        <v>1330</v>
      </c>
      <c r="U162">
        <f t="shared" si="59"/>
        <v>8775</v>
      </c>
    </row>
    <row r="163" spans="1:21">
      <c r="A163">
        <f t="shared" si="42"/>
        <v>0</v>
      </c>
      <c r="B163">
        <f t="shared" si="40"/>
        <v>0</v>
      </c>
      <c r="C163">
        <f t="shared" si="41"/>
        <v>8</v>
      </c>
      <c r="D163" s="1">
        <v>41495</v>
      </c>
      <c r="E163" s="2">
        <f t="shared" si="43"/>
        <v>6</v>
      </c>
      <c r="F163" s="2">
        <f t="shared" si="44"/>
        <v>1</v>
      </c>
      <c r="G163">
        <f t="shared" si="45"/>
        <v>77</v>
      </c>
      <c r="H163">
        <f t="shared" si="46"/>
        <v>158</v>
      </c>
      <c r="I163">
        <f t="shared" si="47"/>
        <v>45</v>
      </c>
      <c r="J163">
        <f t="shared" si="48"/>
        <v>38</v>
      </c>
      <c r="K163">
        <f t="shared" si="49"/>
        <v>32</v>
      </c>
      <c r="L163">
        <f t="shared" si="50"/>
        <v>120</v>
      </c>
      <c r="M163">
        <f t="shared" si="51"/>
        <v>1</v>
      </c>
      <c r="N163">
        <f t="shared" si="52"/>
        <v>96</v>
      </c>
      <c r="O163">
        <f t="shared" si="53"/>
        <v>0</v>
      </c>
      <c r="P163">
        <f t="shared" si="54"/>
        <v>0</v>
      </c>
      <c r="Q163">
        <f t="shared" si="55"/>
        <v>128</v>
      </c>
      <c r="R163">
        <f t="shared" si="56"/>
        <v>120</v>
      </c>
      <c r="S163">
        <f t="shared" si="57"/>
        <v>10188</v>
      </c>
      <c r="T163">
        <f t="shared" si="58"/>
        <v>1368</v>
      </c>
      <c r="U163">
        <f t="shared" si="59"/>
        <v>8820</v>
      </c>
    </row>
    <row r="164" spans="1:21">
      <c r="A164">
        <f t="shared" si="42"/>
        <v>0</v>
      </c>
      <c r="B164">
        <f t="shared" si="40"/>
        <v>0</v>
      </c>
      <c r="C164">
        <f t="shared" si="41"/>
        <v>8</v>
      </c>
      <c r="D164" s="1">
        <v>41496</v>
      </c>
      <c r="E164" s="2">
        <f t="shared" si="43"/>
        <v>7</v>
      </c>
      <c r="F164" s="2">
        <f t="shared" si="44"/>
        <v>0</v>
      </c>
      <c r="G164">
        <f t="shared" si="45"/>
        <v>128</v>
      </c>
      <c r="H164">
        <f t="shared" si="46"/>
        <v>120</v>
      </c>
      <c r="I164">
        <f t="shared" si="47"/>
        <v>0</v>
      </c>
      <c r="J164">
        <f t="shared" si="48"/>
        <v>0</v>
      </c>
      <c r="K164">
        <f t="shared" si="49"/>
        <v>128</v>
      </c>
      <c r="L164">
        <f t="shared" si="50"/>
        <v>120</v>
      </c>
      <c r="M164">
        <f t="shared" si="51"/>
        <v>0</v>
      </c>
      <c r="N164">
        <f t="shared" si="52"/>
        <v>0</v>
      </c>
      <c r="O164">
        <f t="shared" si="53"/>
        <v>0</v>
      </c>
      <c r="P164">
        <f t="shared" si="54"/>
        <v>0</v>
      </c>
      <c r="Q164">
        <f t="shared" si="55"/>
        <v>128</v>
      </c>
      <c r="R164">
        <f t="shared" si="56"/>
        <v>120</v>
      </c>
      <c r="S164">
        <f t="shared" si="57"/>
        <v>10188</v>
      </c>
      <c r="T164">
        <f t="shared" si="58"/>
        <v>1368</v>
      </c>
      <c r="U164">
        <f t="shared" si="59"/>
        <v>8820</v>
      </c>
    </row>
    <row r="165" spans="1:21">
      <c r="A165">
        <f t="shared" si="42"/>
        <v>0</v>
      </c>
      <c r="B165">
        <f t="shared" si="40"/>
        <v>0</v>
      </c>
      <c r="C165">
        <f t="shared" si="41"/>
        <v>8</v>
      </c>
      <c r="D165" s="1">
        <v>41497</v>
      </c>
      <c r="E165" s="2">
        <f t="shared" si="43"/>
        <v>1</v>
      </c>
      <c r="F165" s="2">
        <f t="shared" si="44"/>
        <v>0</v>
      </c>
      <c r="G165">
        <f t="shared" si="45"/>
        <v>128</v>
      </c>
      <c r="H165">
        <f t="shared" si="46"/>
        <v>120</v>
      </c>
      <c r="I165">
        <f t="shared" si="47"/>
        <v>0</v>
      </c>
      <c r="J165">
        <f t="shared" si="48"/>
        <v>0</v>
      </c>
      <c r="K165">
        <f t="shared" si="49"/>
        <v>128</v>
      </c>
      <c r="L165">
        <f t="shared" si="50"/>
        <v>120</v>
      </c>
      <c r="M165">
        <f t="shared" si="51"/>
        <v>0</v>
      </c>
      <c r="N165">
        <f t="shared" si="52"/>
        <v>0</v>
      </c>
      <c r="O165">
        <f t="shared" si="53"/>
        <v>0</v>
      </c>
      <c r="P165">
        <f t="shared" si="54"/>
        <v>0</v>
      </c>
      <c r="Q165">
        <f t="shared" si="55"/>
        <v>128</v>
      </c>
      <c r="R165">
        <f t="shared" si="56"/>
        <v>120</v>
      </c>
      <c r="S165">
        <f t="shared" si="57"/>
        <v>10188</v>
      </c>
      <c r="T165">
        <f t="shared" si="58"/>
        <v>1368</v>
      </c>
      <c r="U165">
        <f t="shared" si="59"/>
        <v>8820</v>
      </c>
    </row>
    <row r="166" spans="1:21">
      <c r="A166">
        <f t="shared" si="42"/>
        <v>0</v>
      </c>
      <c r="B166">
        <f t="shared" si="40"/>
        <v>0</v>
      </c>
      <c r="C166">
        <f t="shared" si="41"/>
        <v>8</v>
      </c>
      <c r="D166" s="1">
        <v>41498</v>
      </c>
      <c r="E166" s="2">
        <f t="shared" si="43"/>
        <v>2</v>
      </c>
      <c r="F166" s="2">
        <f t="shared" si="44"/>
        <v>1</v>
      </c>
      <c r="G166">
        <f t="shared" si="45"/>
        <v>128</v>
      </c>
      <c r="H166">
        <f t="shared" si="46"/>
        <v>120</v>
      </c>
      <c r="I166">
        <f t="shared" si="47"/>
        <v>90</v>
      </c>
      <c r="J166">
        <f t="shared" si="48"/>
        <v>0</v>
      </c>
      <c r="K166">
        <f t="shared" si="49"/>
        <v>38</v>
      </c>
      <c r="L166">
        <f t="shared" si="50"/>
        <v>120</v>
      </c>
      <c r="M166">
        <f t="shared" si="51"/>
        <v>1</v>
      </c>
      <c r="N166">
        <f t="shared" si="52"/>
        <v>96</v>
      </c>
      <c r="O166">
        <f t="shared" si="53"/>
        <v>1</v>
      </c>
      <c r="P166">
        <f t="shared" si="54"/>
        <v>28</v>
      </c>
      <c r="Q166">
        <f t="shared" si="55"/>
        <v>134</v>
      </c>
      <c r="R166">
        <f t="shared" si="56"/>
        <v>148</v>
      </c>
      <c r="S166">
        <f t="shared" si="57"/>
        <v>10278</v>
      </c>
      <c r="T166">
        <f t="shared" si="58"/>
        <v>1368</v>
      </c>
      <c r="U166">
        <f t="shared" si="59"/>
        <v>8910</v>
      </c>
    </row>
    <row r="167" spans="1:21">
      <c r="A167">
        <f t="shared" si="42"/>
        <v>0</v>
      </c>
      <c r="B167">
        <f t="shared" si="40"/>
        <v>0</v>
      </c>
      <c r="C167">
        <f t="shared" si="41"/>
        <v>8</v>
      </c>
      <c r="D167" s="1">
        <v>41499</v>
      </c>
      <c r="E167" s="2">
        <f t="shared" si="43"/>
        <v>3</v>
      </c>
      <c r="F167" s="2">
        <f t="shared" si="44"/>
        <v>1</v>
      </c>
      <c r="G167">
        <f t="shared" si="45"/>
        <v>134</v>
      </c>
      <c r="H167">
        <f t="shared" si="46"/>
        <v>148</v>
      </c>
      <c r="I167">
        <f t="shared" si="47"/>
        <v>90</v>
      </c>
      <c r="J167">
        <f t="shared" si="48"/>
        <v>0</v>
      </c>
      <c r="K167">
        <f t="shared" si="49"/>
        <v>44</v>
      </c>
      <c r="L167">
        <f t="shared" si="50"/>
        <v>148</v>
      </c>
      <c r="M167">
        <f t="shared" si="51"/>
        <v>2</v>
      </c>
      <c r="N167">
        <f t="shared" si="52"/>
        <v>32</v>
      </c>
      <c r="O167">
        <f t="shared" si="53"/>
        <v>0</v>
      </c>
      <c r="P167">
        <f t="shared" si="54"/>
        <v>0</v>
      </c>
      <c r="Q167">
        <f t="shared" si="55"/>
        <v>76</v>
      </c>
      <c r="R167">
        <f t="shared" si="56"/>
        <v>148</v>
      </c>
      <c r="S167">
        <f t="shared" si="57"/>
        <v>10368</v>
      </c>
      <c r="T167">
        <f t="shared" si="58"/>
        <v>1368</v>
      </c>
      <c r="U167">
        <f t="shared" si="59"/>
        <v>9000</v>
      </c>
    </row>
    <row r="168" spans="1:21">
      <c r="A168">
        <f t="shared" si="42"/>
        <v>0</v>
      </c>
      <c r="B168">
        <f t="shared" si="40"/>
        <v>0</v>
      </c>
      <c r="C168">
        <f t="shared" si="41"/>
        <v>8</v>
      </c>
      <c r="D168" s="1">
        <v>41500</v>
      </c>
      <c r="E168" s="2">
        <f t="shared" si="43"/>
        <v>4</v>
      </c>
      <c r="F168" s="2">
        <f t="shared" si="44"/>
        <v>1</v>
      </c>
      <c r="G168">
        <f t="shared" si="45"/>
        <v>76</v>
      </c>
      <c r="H168">
        <f t="shared" si="46"/>
        <v>148</v>
      </c>
      <c r="I168">
        <f t="shared" si="47"/>
        <v>45</v>
      </c>
      <c r="J168">
        <f t="shared" si="48"/>
        <v>38</v>
      </c>
      <c r="K168">
        <f t="shared" si="49"/>
        <v>31</v>
      </c>
      <c r="L168">
        <f t="shared" si="50"/>
        <v>110</v>
      </c>
      <c r="M168">
        <f t="shared" si="51"/>
        <v>1</v>
      </c>
      <c r="N168">
        <f t="shared" si="52"/>
        <v>96</v>
      </c>
      <c r="O168">
        <f t="shared" si="53"/>
        <v>1</v>
      </c>
      <c r="P168">
        <f t="shared" si="54"/>
        <v>28</v>
      </c>
      <c r="Q168">
        <f t="shared" si="55"/>
        <v>127</v>
      </c>
      <c r="R168">
        <f t="shared" si="56"/>
        <v>138</v>
      </c>
      <c r="S168">
        <f t="shared" si="57"/>
        <v>10451</v>
      </c>
      <c r="T168">
        <f t="shared" si="58"/>
        <v>1406</v>
      </c>
      <c r="U168">
        <f t="shared" si="59"/>
        <v>9045</v>
      </c>
    </row>
    <row r="169" spans="1:21">
      <c r="A169">
        <f t="shared" si="42"/>
        <v>0</v>
      </c>
      <c r="B169">
        <f t="shared" si="40"/>
        <v>0</v>
      </c>
      <c r="C169">
        <f t="shared" si="41"/>
        <v>8</v>
      </c>
      <c r="D169" s="1">
        <v>41501</v>
      </c>
      <c r="E169" s="2">
        <f t="shared" si="43"/>
        <v>5</v>
      </c>
      <c r="F169" s="2">
        <f t="shared" si="44"/>
        <v>1</v>
      </c>
      <c r="G169">
        <f t="shared" si="45"/>
        <v>127</v>
      </c>
      <c r="H169">
        <f t="shared" si="46"/>
        <v>138</v>
      </c>
      <c r="I169">
        <f t="shared" si="47"/>
        <v>90</v>
      </c>
      <c r="J169">
        <f t="shared" si="48"/>
        <v>0</v>
      </c>
      <c r="K169">
        <f t="shared" si="49"/>
        <v>37</v>
      </c>
      <c r="L169">
        <f t="shared" si="50"/>
        <v>138</v>
      </c>
      <c r="M169">
        <f t="shared" si="51"/>
        <v>1</v>
      </c>
      <c r="N169">
        <f t="shared" si="52"/>
        <v>96</v>
      </c>
      <c r="O169">
        <f t="shared" si="53"/>
        <v>0</v>
      </c>
      <c r="P169">
        <f t="shared" si="54"/>
        <v>0</v>
      </c>
      <c r="Q169">
        <f t="shared" si="55"/>
        <v>133</v>
      </c>
      <c r="R169">
        <f t="shared" si="56"/>
        <v>138</v>
      </c>
      <c r="S169">
        <f t="shared" si="57"/>
        <v>10541</v>
      </c>
      <c r="T169">
        <f t="shared" si="58"/>
        <v>1406</v>
      </c>
      <c r="U169">
        <f t="shared" si="59"/>
        <v>9135</v>
      </c>
    </row>
    <row r="170" spans="1:21">
      <c r="A170">
        <f t="shared" si="42"/>
        <v>0</v>
      </c>
      <c r="B170">
        <f t="shared" si="40"/>
        <v>0</v>
      </c>
      <c r="C170">
        <f t="shared" si="41"/>
        <v>8</v>
      </c>
      <c r="D170" s="1">
        <v>41502</v>
      </c>
      <c r="E170" s="2">
        <f t="shared" si="43"/>
        <v>6</v>
      </c>
      <c r="F170" s="2">
        <f t="shared" si="44"/>
        <v>1</v>
      </c>
      <c r="G170">
        <f t="shared" si="45"/>
        <v>133</v>
      </c>
      <c r="H170">
        <f t="shared" si="46"/>
        <v>138</v>
      </c>
      <c r="I170">
        <f t="shared" si="47"/>
        <v>90</v>
      </c>
      <c r="J170">
        <f t="shared" si="48"/>
        <v>0</v>
      </c>
      <c r="K170">
        <f t="shared" si="49"/>
        <v>43</v>
      </c>
      <c r="L170">
        <f t="shared" si="50"/>
        <v>138</v>
      </c>
      <c r="M170">
        <f t="shared" si="51"/>
        <v>2</v>
      </c>
      <c r="N170">
        <f t="shared" si="52"/>
        <v>32</v>
      </c>
      <c r="O170">
        <f t="shared" si="53"/>
        <v>0</v>
      </c>
      <c r="P170">
        <f t="shared" si="54"/>
        <v>0</v>
      </c>
      <c r="Q170">
        <f t="shared" si="55"/>
        <v>75</v>
      </c>
      <c r="R170">
        <f t="shared" si="56"/>
        <v>138</v>
      </c>
      <c r="S170">
        <f t="shared" si="57"/>
        <v>10631</v>
      </c>
      <c r="T170">
        <f t="shared" si="58"/>
        <v>1406</v>
      </c>
      <c r="U170">
        <f t="shared" si="59"/>
        <v>9225</v>
      </c>
    </row>
    <row r="171" spans="1:21">
      <c r="A171">
        <f t="shared" si="42"/>
        <v>0</v>
      </c>
      <c r="B171">
        <f t="shared" si="40"/>
        <v>0</v>
      </c>
      <c r="C171">
        <f t="shared" si="41"/>
        <v>8</v>
      </c>
      <c r="D171" s="1">
        <v>41503</v>
      </c>
      <c r="E171" s="2">
        <f t="shared" si="43"/>
        <v>7</v>
      </c>
      <c r="F171" s="2">
        <f t="shared" si="44"/>
        <v>0</v>
      </c>
      <c r="G171">
        <f t="shared" si="45"/>
        <v>75</v>
      </c>
      <c r="H171">
        <f t="shared" si="46"/>
        <v>138</v>
      </c>
      <c r="I171">
        <f t="shared" si="47"/>
        <v>0</v>
      </c>
      <c r="J171">
        <f t="shared" si="48"/>
        <v>0</v>
      </c>
      <c r="K171">
        <f t="shared" si="49"/>
        <v>75</v>
      </c>
      <c r="L171">
        <f t="shared" si="50"/>
        <v>138</v>
      </c>
      <c r="M171">
        <f t="shared" si="51"/>
        <v>0</v>
      </c>
      <c r="N171">
        <f t="shared" si="52"/>
        <v>0</v>
      </c>
      <c r="O171">
        <f t="shared" si="53"/>
        <v>0</v>
      </c>
      <c r="P171">
        <f t="shared" si="54"/>
        <v>0</v>
      </c>
      <c r="Q171">
        <f t="shared" si="55"/>
        <v>75</v>
      </c>
      <c r="R171">
        <f t="shared" si="56"/>
        <v>138</v>
      </c>
      <c r="S171">
        <f t="shared" si="57"/>
        <v>10631</v>
      </c>
      <c r="T171">
        <f t="shared" si="58"/>
        <v>1406</v>
      </c>
      <c r="U171">
        <f t="shared" si="59"/>
        <v>9225</v>
      </c>
    </row>
    <row r="172" spans="1:21">
      <c r="A172">
        <f t="shared" si="42"/>
        <v>0</v>
      </c>
      <c r="B172">
        <f t="shared" si="40"/>
        <v>0</v>
      </c>
      <c r="C172">
        <f t="shared" si="41"/>
        <v>8</v>
      </c>
      <c r="D172" s="1">
        <v>41504</v>
      </c>
      <c r="E172" s="2">
        <f t="shared" si="43"/>
        <v>1</v>
      </c>
      <c r="F172" s="2">
        <f t="shared" si="44"/>
        <v>0</v>
      </c>
      <c r="G172">
        <f t="shared" si="45"/>
        <v>75</v>
      </c>
      <c r="H172">
        <f t="shared" si="46"/>
        <v>138</v>
      </c>
      <c r="I172">
        <f t="shared" si="47"/>
        <v>0</v>
      </c>
      <c r="J172">
        <f t="shared" si="48"/>
        <v>0</v>
      </c>
      <c r="K172">
        <f t="shared" si="49"/>
        <v>75</v>
      </c>
      <c r="L172">
        <f t="shared" si="50"/>
        <v>138</v>
      </c>
      <c r="M172">
        <f t="shared" si="51"/>
        <v>0</v>
      </c>
      <c r="N172">
        <f t="shared" si="52"/>
        <v>0</v>
      </c>
      <c r="O172">
        <f t="shared" si="53"/>
        <v>0</v>
      </c>
      <c r="P172">
        <f t="shared" si="54"/>
        <v>0</v>
      </c>
      <c r="Q172">
        <f t="shared" si="55"/>
        <v>75</v>
      </c>
      <c r="R172">
        <f t="shared" si="56"/>
        <v>138</v>
      </c>
      <c r="S172">
        <f t="shared" si="57"/>
        <v>10631</v>
      </c>
      <c r="T172">
        <f t="shared" si="58"/>
        <v>1406</v>
      </c>
      <c r="U172">
        <f t="shared" si="59"/>
        <v>9225</v>
      </c>
    </row>
    <row r="173" spans="1:21">
      <c r="A173">
        <f t="shared" si="42"/>
        <v>0</v>
      </c>
      <c r="B173">
        <f t="shared" si="40"/>
        <v>0</v>
      </c>
      <c r="C173">
        <f t="shared" si="41"/>
        <v>8</v>
      </c>
      <c r="D173" s="1">
        <v>41505</v>
      </c>
      <c r="E173" s="2">
        <f t="shared" si="43"/>
        <v>2</v>
      </c>
      <c r="F173" s="2">
        <f t="shared" si="44"/>
        <v>1</v>
      </c>
      <c r="G173">
        <f t="shared" si="45"/>
        <v>75</v>
      </c>
      <c r="H173">
        <f t="shared" si="46"/>
        <v>138</v>
      </c>
      <c r="I173">
        <f t="shared" si="47"/>
        <v>45</v>
      </c>
      <c r="J173">
        <f t="shared" si="48"/>
        <v>38</v>
      </c>
      <c r="K173">
        <f t="shared" si="49"/>
        <v>30</v>
      </c>
      <c r="L173">
        <f t="shared" si="50"/>
        <v>100</v>
      </c>
      <c r="M173">
        <f t="shared" si="51"/>
        <v>1</v>
      </c>
      <c r="N173">
        <f t="shared" si="52"/>
        <v>96</v>
      </c>
      <c r="O173">
        <f t="shared" si="53"/>
        <v>1</v>
      </c>
      <c r="P173">
        <f t="shared" si="54"/>
        <v>28</v>
      </c>
      <c r="Q173">
        <f t="shared" si="55"/>
        <v>126</v>
      </c>
      <c r="R173">
        <f t="shared" si="56"/>
        <v>128</v>
      </c>
      <c r="S173">
        <f t="shared" si="57"/>
        <v>10714</v>
      </c>
      <c r="T173">
        <f t="shared" si="58"/>
        <v>1444</v>
      </c>
      <c r="U173">
        <f t="shared" si="59"/>
        <v>9270</v>
      </c>
    </row>
    <row r="174" spans="1:21">
      <c r="A174">
        <f t="shared" si="42"/>
        <v>0</v>
      </c>
      <c r="B174">
        <f t="shared" si="40"/>
        <v>0</v>
      </c>
      <c r="C174">
        <f t="shared" si="41"/>
        <v>8</v>
      </c>
      <c r="D174" s="1">
        <v>41506</v>
      </c>
      <c r="E174" s="2">
        <f t="shared" si="43"/>
        <v>3</v>
      </c>
      <c r="F174" s="2">
        <f t="shared" si="44"/>
        <v>1</v>
      </c>
      <c r="G174">
        <f t="shared" si="45"/>
        <v>126</v>
      </c>
      <c r="H174">
        <f t="shared" si="46"/>
        <v>128</v>
      </c>
      <c r="I174">
        <f t="shared" si="47"/>
        <v>90</v>
      </c>
      <c r="J174">
        <f t="shared" si="48"/>
        <v>0</v>
      </c>
      <c r="K174">
        <f t="shared" si="49"/>
        <v>36</v>
      </c>
      <c r="L174">
        <f t="shared" si="50"/>
        <v>128</v>
      </c>
      <c r="M174">
        <f t="shared" si="51"/>
        <v>1</v>
      </c>
      <c r="N174">
        <f t="shared" si="52"/>
        <v>96</v>
      </c>
      <c r="O174">
        <f t="shared" si="53"/>
        <v>0</v>
      </c>
      <c r="P174">
        <f t="shared" si="54"/>
        <v>0</v>
      </c>
      <c r="Q174">
        <f t="shared" si="55"/>
        <v>132</v>
      </c>
      <c r="R174">
        <f t="shared" si="56"/>
        <v>128</v>
      </c>
      <c r="S174">
        <f t="shared" si="57"/>
        <v>10804</v>
      </c>
      <c r="T174">
        <f t="shared" si="58"/>
        <v>1444</v>
      </c>
      <c r="U174">
        <f t="shared" si="59"/>
        <v>9360</v>
      </c>
    </row>
    <row r="175" spans="1:21">
      <c r="A175">
        <f t="shared" si="42"/>
        <v>0</v>
      </c>
      <c r="B175">
        <f t="shared" si="40"/>
        <v>0</v>
      </c>
      <c r="C175">
        <f t="shared" si="41"/>
        <v>8</v>
      </c>
      <c r="D175" s="1">
        <v>41507</v>
      </c>
      <c r="E175" s="2">
        <f t="shared" si="43"/>
        <v>4</v>
      </c>
      <c r="F175" s="2">
        <f t="shared" si="44"/>
        <v>1</v>
      </c>
      <c r="G175">
        <f t="shared" si="45"/>
        <v>132</v>
      </c>
      <c r="H175">
        <f t="shared" si="46"/>
        <v>128</v>
      </c>
      <c r="I175">
        <f t="shared" si="47"/>
        <v>90</v>
      </c>
      <c r="J175">
        <f t="shared" si="48"/>
        <v>0</v>
      </c>
      <c r="K175">
        <f t="shared" si="49"/>
        <v>42</v>
      </c>
      <c r="L175">
        <f t="shared" si="50"/>
        <v>128</v>
      </c>
      <c r="M175">
        <f t="shared" si="51"/>
        <v>2</v>
      </c>
      <c r="N175">
        <f t="shared" si="52"/>
        <v>32</v>
      </c>
      <c r="O175">
        <f t="shared" si="53"/>
        <v>1</v>
      </c>
      <c r="P175">
        <f t="shared" si="54"/>
        <v>28</v>
      </c>
      <c r="Q175">
        <f t="shared" si="55"/>
        <v>74</v>
      </c>
      <c r="R175">
        <f t="shared" si="56"/>
        <v>156</v>
      </c>
      <c r="S175">
        <f t="shared" si="57"/>
        <v>10894</v>
      </c>
      <c r="T175">
        <f t="shared" si="58"/>
        <v>1444</v>
      </c>
      <c r="U175">
        <f t="shared" si="59"/>
        <v>9450</v>
      </c>
    </row>
    <row r="176" spans="1:21">
      <c r="A176">
        <f t="shared" si="42"/>
        <v>0</v>
      </c>
      <c r="B176">
        <f t="shared" si="40"/>
        <v>0</v>
      </c>
      <c r="C176">
        <f t="shared" si="41"/>
        <v>8</v>
      </c>
      <c r="D176" s="1">
        <v>41508</v>
      </c>
      <c r="E176" s="2">
        <f t="shared" si="43"/>
        <v>5</v>
      </c>
      <c r="F176" s="2">
        <f t="shared" si="44"/>
        <v>1</v>
      </c>
      <c r="G176">
        <f t="shared" si="45"/>
        <v>74</v>
      </c>
      <c r="H176">
        <f t="shared" si="46"/>
        <v>156</v>
      </c>
      <c r="I176">
        <f t="shared" si="47"/>
        <v>45</v>
      </c>
      <c r="J176">
        <f t="shared" si="48"/>
        <v>38</v>
      </c>
      <c r="K176">
        <f t="shared" si="49"/>
        <v>29</v>
      </c>
      <c r="L176">
        <f t="shared" si="50"/>
        <v>118</v>
      </c>
      <c r="M176">
        <f t="shared" si="51"/>
        <v>1</v>
      </c>
      <c r="N176">
        <f t="shared" si="52"/>
        <v>96</v>
      </c>
      <c r="O176">
        <f t="shared" si="53"/>
        <v>0</v>
      </c>
      <c r="P176">
        <f t="shared" si="54"/>
        <v>0</v>
      </c>
      <c r="Q176">
        <f t="shared" si="55"/>
        <v>125</v>
      </c>
      <c r="R176">
        <f t="shared" si="56"/>
        <v>118</v>
      </c>
      <c r="S176">
        <f t="shared" si="57"/>
        <v>10977</v>
      </c>
      <c r="T176">
        <f t="shared" si="58"/>
        <v>1482</v>
      </c>
      <c r="U176">
        <f t="shared" si="59"/>
        <v>9495</v>
      </c>
    </row>
    <row r="177" spans="1:21">
      <c r="A177">
        <f t="shared" si="42"/>
        <v>0</v>
      </c>
      <c r="B177">
        <f t="shared" si="40"/>
        <v>0</v>
      </c>
      <c r="C177">
        <f t="shared" si="41"/>
        <v>8</v>
      </c>
      <c r="D177" s="1">
        <v>41509</v>
      </c>
      <c r="E177" s="2">
        <f t="shared" si="43"/>
        <v>6</v>
      </c>
      <c r="F177" s="2">
        <f t="shared" si="44"/>
        <v>1</v>
      </c>
      <c r="G177">
        <f t="shared" si="45"/>
        <v>125</v>
      </c>
      <c r="H177">
        <f t="shared" si="46"/>
        <v>118</v>
      </c>
      <c r="I177">
        <f t="shared" si="47"/>
        <v>90</v>
      </c>
      <c r="J177">
        <f t="shared" si="48"/>
        <v>0</v>
      </c>
      <c r="K177">
        <f t="shared" si="49"/>
        <v>35</v>
      </c>
      <c r="L177">
        <f t="shared" si="50"/>
        <v>118</v>
      </c>
      <c r="M177">
        <f t="shared" si="51"/>
        <v>1</v>
      </c>
      <c r="N177">
        <f t="shared" si="52"/>
        <v>96</v>
      </c>
      <c r="O177">
        <f t="shared" si="53"/>
        <v>0</v>
      </c>
      <c r="P177">
        <f t="shared" si="54"/>
        <v>0</v>
      </c>
      <c r="Q177">
        <f t="shared" si="55"/>
        <v>131</v>
      </c>
      <c r="R177">
        <f t="shared" si="56"/>
        <v>118</v>
      </c>
      <c r="S177">
        <f t="shared" si="57"/>
        <v>11067</v>
      </c>
      <c r="T177">
        <f t="shared" si="58"/>
        <v>1482</v>
      </c>
      <c r="U177">
        <f t="shared" si="59"/>
        <v>9585</v>
      </c>
    </row>
    <row r="178" spans="1:21">
      <c r="A178">
        <f t="shared" si="42"/>
        <v>0</v>
      </c>
      <c r="B178">
        <f t="shared" si="40"/>
        <v>0</v>
      </c>
      <c r="C178">
        <f t="shared" si="41"/>
        <v>8</v>
      </c>
      <c r="D178" s="1">
        <v>41510</v>
      </c>
      <c r="E178" s="2">
        <f t="shared" si="43"/>
        <v>7</v>
      </c>
      <c r="F178" s="2">
        <f t="shared" si="44"/>
        <v>0</v>
      </c>
      <c r="G178">
        <f t="shared" si="45"/>
        <v>131</v>
      </c>
      <c r="H178">
        <f t="shared" si="46"/>
        <v>118</v>
      </c>
      <c r="I178">
        <f t="shared" si="47"/>
        <v>0</v>
      </c>
      <c r="J178">
        <f t="shared" si="48"/>
        <v>0</v>
      </c>
      <c r="K178">
        <f t="shared" si="49"/>
        <v>131</v>
      </c>
      <c r="L178">
        <f t="shared" si="50"/>
        <v>118</v>
      </c>
      <c r="M178">
        <f t="shared" si="51"/>
        <v>0</v>
      </c>
      <c r="N178">
        <f t="shared" si="52"/>
        <v>0</v>
      </c>
      <c r="O178">
        <f t="shared" si="53"/>
        <v>0</v>
      </c>
      <c r="P178">
        <f t="shared" si="54"/>
        <v>0</v>
      </c>
      <c r="Q178">
        <f t="shared" si="55"/>
        <v>131</v>
      </c>
      <c r="R178">
        <f t="shared" si="56"/>
        <v>118</v>
      </c>
      <c r="S178">
        <f t="shared" si="57"/>
        <v>11067</v>
      </c>
      <c r="T178">
        <f t="shared" si="58"/>
        <v>1482</v>
      </c>
      <c r="U178">
        <f t="shared" si="59"/>
        <v>9585</v>
      </c>
    </row>
    <row r="179" spans="1:21">
      <c r="A179">
        <f t="shared" si="42"/>
        <v>0</v>
      </c>
      <c r="B179">
        <f t="shared" si="40"/>
        <v>0</v>
      </c>
      <c r="C179">
        <f t="shared" si="41"/>
        <v>8</v>
      </c>
      <c r="D179" s="1">
        <v>41511</v>
      </c>
      <c r="E179" s="2">
        <f t="shared" si="43"/>
        <v>1</v>
      </c>
      <c r="F179" s="2">
        <f t="shared" si="44"/>
        <v>0</v>
      </c>
      <c r="G179">
        <f t="shared" si="45"/>
        <v>131</v>
      </c>
      <c r="H179">
        <f t="shared" si="46"/>
        <v>118</v>
      </c>
      <c r="I179">
        <f t="shared" si="47"/>
        <v>0</v>
      </c>
      <c r="J179">
        <f t="shared" si="48"/>
        <v>0</v>
      </c>
      <c r="K179">
        <f t="shared" si="49"/>
        <v>131</v>
      </c>
      <c r="L179">
        <f t="shared" si="50"/>
        <v>118</v>
      </c>
      <c r="M179">
        <f t="shared" si="51"/>
        <v>0</v>
      </c>
      <c r="N179">
        <f t="shared" si="52"/>
        <v>0</v>
      </c>
      <c r="O179">
        <f t="shared" si="53"/>
        <v>0</v>
      </c>
      <c r="P179">
        <f t="shared" si="54"/>
        <v>0</v>
      </c>
      <c r="Q179">
        <f t="shared" si="55"/>
        <v>131</v>
      </c>
      <c r="R179">
        <f t="shared" si="56"/>
        <v>118</v>
      </c>
      <c r="S179">
        <f t="shared" si="57"/>
        <v>11067</v>
      </c>
      <c r="T179">
        <f t="shared" si="58"/>
        <v>1482</v>
      </c>
      <c r="U179">
        <f t="shared" si="59"/>
        <v>9585</v>
      </c>
    </row>
    <row r="180" spans="1:21">
      <c r="A180">
        <f t="shared" si="42"/>
        <v>0</v>
      </c>
      <c r="B180">
        <f t="shared" si="40"/>
        <v>0</v>
      </c>
      <c r="C180">
        <f t="shared" si="41"/>
        <v>8</v>
      </c>
      <c r="D180" s="1">
        <v>41512</v>
      </c>
      <c r="E180" s="2">
        <f t="shared" si="43"/>
        <v>2</v>
      </c>
      <c r="F180" s="2">
        <f t="shared" si="44"/>
        <v>1</v>
      </c>
      <c r="G180">
        <f t="shared" si="45"/>
        <v>131</v>
      </c>
      <c r="H180">
        <f t="shared" si="46"/>
        <v>118</v>
      </c>
      <c r="I180">
        <f t="shared" si="47"/>
        <v>90</v>
      </c>
      <c r="J180">
        <f t="shared" si="48"/>
        <v>0</v>
      </c>
      <c r="K180">
        <f t="shared" si="49"/>
        <v>41</v>
      </c>
      <c r="L180">
        <f t="shared" si="50"/>
        <v>118</v>
      </c>
      <c r="M180">
        <f t="shared" si="51"/>
        <v>2</v>
      </c>
      <c r="N180">
        <f t="shared" si="52"/>
        <v>32</v>
      </c>
      <c r="O180">
        <f t="shared" si="53"/>
        <v>1</v>
      </c>
      <c r="P180">
        <f t="shared" si="54"/>
        <v>28</v>
      </c>
      <c r="Q180">
        <f t="shared" si="55"/>
        <v>73</v>
      </c>
      <c r="R180">
        <f t="shared" si="56"/>
        <v>146</v>
      </c>
      <c r="S180">
        <f t="shared" si="57"/>
        <v>11157</v>
      </c>
      <c r="T180">
        <f t="shared" si="58"/>
        <v>1482</v>
      </c>
      <c r="U180">
        <f t="shared" si="59"/>
        <v>9675</v>
      </c>
    </row>
    <row r="181" spans="1:21">
      <c r="A181">
        <f t="shared" si="42"/>
        <v>0</v>
      </c>
      <c r="B181">
        <f t="shared" si="40"/>
        <v>0</v>
      </c>
      <c r="C181">
        <f t="shared" si="41"/>
        <v>8</v>
      </c>
      <c r="D181" s="1">
        <v>41513</v>
      </c>
      <c r="E181" s="2">
        <f t="shared" si="43"/>
        <v>3</v>
      </c>
      <c r="F181" s="2">
        <f t="shared" si="44"/>
        <v>1</v>
      </c>
      <c r="G181">
        <f t="shared" si="45"/>
        <v>73</v>
      </c>
      <c r="H181">
        <f t="shared" si="46"/>
        <v>146</v>
      </c>
      <c r="I181">
        <f t="shared" si="47"/>
        <v>45</v>
      </c>
      <c r="J181">
        <f t="shared" si="48"/>
        <v>38</v>
      </c>
      <c r="K181">
        <f t="shared" si="49"/>
        <v>28</v>
      </c>
      <c r="L181">
        <f t="shared" si="50"/>
        <v>108</v>
      </c>
      <c r="M181">
        <f t="shared" si="51"/>
        <v>1</v>
      </c>
      <c r="N181">
        <f t="shared" si="52"/>
        <v>96</v>
      </c>
      <c r="O181">
        <f t="shared" si="53"/>
        <v>0</v>
      </c>
      <c r="P181">
        <f t="shared" si="54"/>
        <v>0</v>
      </c>
      <c r="Q181">
        <f t="shared" si="55"/>
        <v>124</v>
      </c>
      <c r="R181">
        <f t="shared" si="56"/>
        <v>108</v>
      </c>
      <c r="S181">
        <f t="shared" si="57"/>
        <v>11240</v>
      </c>
      <c r="T181">
        <f t="shared" si="58"/>
        <v>1520</v>
      </c>
      <c r="U181">
        <f t="shared" si="59"/>
        <v>9720</v>
      </c>
    </row>
    <row r="182" spans="1:21">
      <c r="A182">
        <f t="shared" si="42"/>
        <v>0</v>
      </c>
      <c r="B182">
        <f t="shared" si="40"/>
        <v>0</v>
      </c>
      <c r="C182">
        <f t="shared" si="41"/>
        <v>8</v>
      </c>
      <c r="D182" s="1">
        <v>41514</v>
      </c>
      <c r="E182" s="2">
        <f t="shared" si="43"/>
        <v>4</v>
      </c>
      <c r="F182" s="2">
        <f t="shared" si="44"/>
        <v>1</v>
      </c>
      <c r="G182">
        <f t="shared" si="45"/>
        <v>124</v>
      </c>
      <c r="H182">
        <f t="shared" si="46"/>
        <v>108</v>
      </c>
      <c r="I182">
        <f t="shared" si="47"/>
        <v>90</v>
      </c>
      <c r="J182">
        <f t="shared" si="48"/>
        <v>0</v>
      </c>
      <c r="K182">
        <f t="shared" si="49"/>
        <v>34</v>
      </c>
      <c r="L182">
        <f t="shared" si="50"/>
        <v>108</v>
      </c>
      <c r="M182">
        <f t="shared" si="51"/>
        <v>1</v>
      </c>
      <c r="N182">
        <f t="shared" si="52"/>
        <v>96</v>
      </c>
      <c r="O182">
        <f t="shared" si="53"/>
        <v>1</v>
      </c>
      <c r="P182">
        <f t="shared" si="54"/>
        <v>28</v>
      </c>
      <c r="Q182">
        <f t="shared" si="55"/>
        <v>130</v>
      </c>
      <c r="R182">
        <f t="shared" si="56"/>
        <v>136</v>
      </c>
      <c r="S182">
        <f t="shared" si="57"/>
        <v>11330</v>
      </c>
      <c r="T182">
        <f t="shared" si="58"/>
        <v>1520</v>
      </c>
      <c r="U182">
        <f t="shared" si="59"/>
        <v>9810</v>
      </c>
    </row>
    <row r="183" spans="1:21">
      <c r="A183">
        <f t="shared" si="42"/>
        <v>0</v>
      </c>
      <c r="B183">
        <f t="shared" si="40"/>
        <v>0</v>
      </c>
      <c r="C183">
        <f t="shared" si="41"/>
        <v>8</v>
      </c>
      <c r="D183" s="1">
        <v>41515</v>
      </c>
      <c r="E183" s="2">
        <f t="shared" si="43"/>
        <v>5</v>
      </c>
      <c r="F183" s="2">
        <f t="shared" si="44"/>
        <v>1</v>
      </c>
      <c r="G183">
        <f t="shared" si="45"/>
        <v>130</v>
      </c>
      <c r="H183">
        <f t="shared" si="46"/>
        <v>136</v>
      </c>
      <c r="I183">
        <f t="shared" si="47"/>
        <v>90</v>
      </c>
      <c r="J183">
        <f t="shared" si="48"/>
        <v>0</v>
      </c>
      <c r="K183">
        <f t="shared" si="49"/>
        <v>40</v>
      </c>
      <c r="L183">
        <f t="shared" si="50"/>
        <v>136</v>
      </c>
      <c r="M183">
        <f t="shared" si="51"/>
        <v>2</v>
      </c>
      <c r="N183">
        <f t="shared" si="52"/>
        <v>32</v>
      </c>
      <c r="O183">
        <f t="shared" si="53"/>
        <v>0</v>
      </c>
      <c r="P183">
        <f t="shared" si="54"/>
        <v>0</v>
      </c>
      <c r="Q183">
        <f t="shared" si="55"/>
        <v>72</v>
      </c>
      <c r="R183">
        <f t="shared" si="56"/>
        <v>136</v>
      </c>
      <c r="S183">
        <f t="shared" si="57"/>
        <v>11420</v>
      </c>
      <c r="T183">
        <f t="shared" si="58"/>
        <v>1520</v>
      </c>
      <c r="U183">
        <f t="shared" si="59"/>
        <v>9900</v>
      </c>
    </row>
    <row r="184" spans="1:21">
      <c r="A184">
        <f t="shared" si="42"/>
        <v>0</v>
      </c>
      <c r="B184">
        <f t="shared" si="40"/>
        <v>0</v>
      </c>
      <c r="C184">
        <f t="shared" si="41"/>
        <v>8</v>
      </c>
      <c r="D184" s="1">
        <v>41516</v>
      </c>
      <c r="E184" s="2">
        <f t="shared" si="43"/>
        <v>6</v>
      </c>
      <c r="F184" s="2">
        <f t="shared" si="44"/>
        <v>1</v>
      </c>
      <c r="G184">
        <f t="shared" si="45"/>
        <v>72</v>
      </c>
      <c r="H184">
        <f t="shared" si="46"/>
        <v>136</v>
      </c>
      <c r="I184">
        <f t="shared" si="47"/>
        <v>45</v>
      </c>
      <c r="J184">
        <f t="shared" si="48"/>
        <v>38</v>
      </c>
      <c r="K184">
        <f t="shared" si="49"/>
        <v>27</v>
      </c>
      <c r="L184">
        <f t="shared" si="50"/>
        <v>98</v>
      </c>
      <c r="M184">
        <f t="shared" si="51"/>
        <v>1</v>
      </c>
      <c r="N184">
        <f t="shared" si="52"/>
        <v>96</v>
      </c>
      <c r="O184">
        <f t="shared" si="53"/>
        <v>0</v>
      </c>
      <c r="P184">
        <f t="shared" si="54"/>
        <v>0</v>
      </c>
      <c r="Q184">
        <f t="shared" si="55"/>
        <v>123</v>
      </c>
      <c r="R184">
        <f t="shared" si="56"/>
        <v>98</v>
      </c>
      <c r="S184">
        <f t="shared" si="57"/>
        <v>11503</v>
      </c>
      <c r="T184">
        <f t="shared" si="58"/>
        <v>1558</v>
      </c>
      <c r="U184">
        <f t="shared" si="59"/>
        <v>9945</v>
      </c>
    </row>
    <row r="185" spans="1:21">
      <c r="A185">
        <f t="shared" si="42"/>
        <v>0</v>
      </c>
      <c r="B185">
        <f t="shared" si="40"/>
        <v>0</v>
      </c>
      <c r="C185">
        <f t="shared" si="41"/>
        <v>8</v>
      </c>
      <c r="D185" s="1">
        <v>41517</v>
      </c>
      <c r="E185" s="2">
        <f t="shared" si="43"/>
        <v>7</v>
      </c>
      <c r="F185" s="2">
        <f t="shared" si="44"/>
        <v>0</v>
      </c>
      <c r="G185">
        <f t="shared" si="45"/>
        <v>123</v>
      </c>
      <c r="H185">
        <f t="shared" si="46"/>
        <v>98</v>
      </c>
      <c r="I185">
        <f t="shared" si="47"/>
        <v>0</v>
      </c>
      <c r="J185">
        <f t="shared" si="48"/>
        <v>0</v>
      </c>
      <c r="K185">
        <f t="shared" si="49"/>
        <v>123</v>
      </c>
      <c r="L185">
        <f t="shared" si="50"/>
        <v>98</v>
      </c>
      <c r="M185">
        <f t="shared" si="51"/>
        <v>0</v>
      </c>
      <c r="N185">
        <f t="shared" si="52"/>
        <v>0</v>
      </c>
      <c r="O185">
        <f t="shared" si="53"/>
        <v>0</v>
      </c>
      <c r="P185">
        <f t="shared" si="54"/>
        <v>0</v>
      </c>
      <c r="Q185">
        <f t="shared" si="55"/>
        <v>123</v>
      </c>
      <c r="R185">
        <f t="shared" si="56"/>
        <v>98</v>
      </c>
      <c r="S185">
        <f t="shared" si="57"/>
        <v>11503</v>
      </c>
      <c r="T185">
        <f t="shared" si="58"/>
        <v>1558</v>
      </c>
      <c r="U185">
        <f t="shared" si="59"/>
        <v>9945</v>
      </c>
    </row>
    <row r="186" spans="1:21">
      <c r="A186">
        <f t="shared" si="42"/>
        <v>2</v>
      </c>
      <c r="B186">
        <f t="shared" si="40"/>
        <v>1</v>
      </c>
      <c r="C186">
        <f t="shared" si="41"/>
        <v>9</v>
      </c>
      <c r="D186" s="1">
        <v>41518</v>
      </c>
      <c r="E186" s="2">
        <f t="shared" si="43"/>
        <v>1</v>
      </c>
      <c r="F186" s="2">
        <f t="shared" si="44"/>
        <v>0</v>
      </c>
      <c r="G186">
        <f t="shared" si="45"/>
        <v>123</v>
      </c>
      <c r="H186">
        <f t="shared" si="46"/>
        <v>98</v>
      </c>
      <c r="I186">
        <f t="shared" si="47"/>
        <v>0</v>
      </c>
      <c r="J186">
        <f t="shared" si="48"/>
        <v>0</v>
      </c>
      <c r="K186">
        <f t="shared" si="49"/>
        <v>123</v>
      </c>
      <c r="L186">
        <f t="shared" si="50"/>
        <v>98</v>
      </c>
      <c r="M186">
        <f t="shared" si="51"/>
        <v>0</v>
      </c>
      <c r="N186">
        <f t="shared" si="52"/>
        <v>0</v>
      </c>
      <c r="O186">
        <f t="shared" si="53"/>
        <v>0</v>
      </c>
      <c r="P186">
        <f t="shared" si="54"/>
        <v>0</v>
      </c>
      <c r="Q186">
        <f t="shared" si="55"/>
        <v>123</v>
      </c>
      <c r="R186">
        <f t="shared" si="56"/>
        <v>98</v>
      </c>
      <c r="S186">
        <f t="shared" si="57"/>
        <v>11503</v>
      </c>
      <c r="T186">
        <f t="shared" si="58"/>
        <v>1558</v>
      </c>
      <c r="U186">
        <f t="shared" si="59"/>
        <v>9945</v>
      </c>
    </row>
    <row r="187" spans="1:21">
      <c r="A187">
        <f t="shared" si="42"/>
        <v>1</v>
      </c>
      <c r="B187">
        <f t="shared" si="40"/>
        <v>0</v>
      </c>
      <c r="C187">
        <f t="shared" si="41"/>
        <v>9</v>
      </c>
      <c r="D187" s="1">
        <v>41519</v>
      </c>
      <c r="E187" s="2">
        <f t="shared" si="43"/>
        <v>2</v>
      </c>
      <c r="F187" s="2">
        <f t="shared" si="44"/>
        <v>1</v>
      </c>
      <c r="G187">
        <f t="shared" si="45"/>
        <v>123</v>
      </c>
      <c r="H187">
        <f t="shared" si="46"/>
        <v>98</v>
      </c>
      <c r="I187">
        <f t="shared" si="47"/>
        <v>90</v>
      </c>
      <c r="J187">
        <f t="shared" si="48"/>
        <v>0</v>
      </c>
      <c r="K187">
        <f t="shared" si="49"/>
        <v>33</v>
      </c>
      <c r="L187">
        <f t="shared" si="50"/>
        <v>98</v>
      </c>
      <c r="M187">
        <f t="shared" si="51"/>
        <v>1</v>
      </c>
      <c r="N187">
        <f t="shared" si="52"/>
        <v>96</v>
      </c>
      <c r="O187">
        <f t="shared" si="53"/>
        <v>1</v>
      </c>
      <c r="P187">
        <f t="shared" si="54"/>
        <v>28</v>
      </c>
      <c r="Q187">
        <f t="shared" si="55"/>
        <v>129</v>
      </c>
      <c r="R187">
        <f t="shared" si="56"/>
        <v>126</v>
      </c>
      <c r="S187">
        <f t="shared" si="57"/>
        <v>11593</v>
      </c>
      <c r="T187">
        <f t="shared" si="58"/>
        <v>1558</v>
      </c>
      <c r="U187">
        <f t="shared" si="59"/>
        <v>10035</v>
      </c>
    </row>
    <row r="188" spans="1:21">
      <c r="A188">
        <f t="shared" si="42"/>
        <v>0</v>
      </c>
      <c r="B188">
        <f t="shared" si="40"/>
        <v>0</v>
      </c>
      <c r="C188">
        <f t="shared" si="41"/>
        <v>9</v>
      </c>
      <c r="D188" s="1">
        <v>41520</v>
      </c>
      <c r="E188" s="2">
        <f t="shared" si="43"/>
        <v>3</v>
      </c>
      <c r="F188" s="2">
        <f t="shared" si="44"/>
        <v>1</v>
      </c>
      <c r="G188">
        <f t="shared" si="45"/>
        <v>129</v>
      </c>
      <c r="H188">
        <f t="shared" si="46"/>
        <v>126</v>
      </c>
      <c r="I188">
        <f t="shared" si="47"/>
        <v>90</v>
      </c>
      <c r="J188">
        <f t="shared" si="48"/>
        <v>0</v>
      </c>
      <c r="K188">
        <f t="shared" si="49"/>
        <v>39</v>
      </c>
      <c r="L188">
        <f t="shared" si="50"/>
        <v>126</v>
      </c>
      <c r="M188">
        <f t="shared" si="51"/>
        <v>1</v>
      </c>
      <c r="N188">
        <f t="shared" si="52"/>
        <v>96</v>
      </c>
      <c r="O188">
        <f t="shared" si="53"/>
        <v>0</v>
      </c>
      <c r="P188">
        <f t="shared" si="54"/>
        <v>0</v>
      </c>
      <c r="Q188">
        <f t="shared" si="55"/>
        <v>135</v>
      </c>
      <c r="R188">
        <f t="shared" si="56"/>
        <v>126</v>
      </c>
      <c r="S188">
        <f t="shared" si="57"/>
        <v>11683</v>
      </c>
      <c r="T188">
        <f t="shared" si="58"/>
        <v>1558</v>
      </c>
      <c r="U188">
        <f t="shared" si="59"/>
        <v>10125</v>
      </c>
    </row>
    <row r="189" spans="1:21">
      <c r="A189">
        <f t="shared" si="42"/>
        <v>0</v>
      </c>
      <c r="B189">
        <f t="shared" si="40"/>
        <v>0</v>
      </c>
      <c r="C189">
        <f t="shared" si="41"/>
        <v>9</v>
      </c>
      <c r="D189" s="1">
        <v>41521</v>
      </c>
      <c r="E189" s="2">
        <f t="shared" si="43"/>
        <v>4</v>
      </c>
      <c r="F189" s="2">
        <f t="shared" si="44"/>
        <v>1</v>
      </c>
      <c r="G189">
        <f t="shared" si="45"/>
        <v>135</v>
      </c>
      <c r="H189">
        <f t="shared" si="46"/>
        <v>126</v>
      </c>
      <c r="I189">
        <f t="shared" si="47"/>
        <v>90</v>
      </c>
      <c r="J189">
        <f t="shared" si="48"/>
        <v>0</v>
      </c>
      <c r="K189">
        <f t="shared" si="49"/>
        <v>45</v>
      </c>
      <c r="L189">
        <f t="shared" si="50"/>
        <v>126</v>
      </c>
      <c r="M189">
        <f t="shared" si="51"/>
        <v>2</v>
      </c>
      <c r="N189">
        <f t="shared" si="52"/>
        <v>32</v>
      </c>
      <c r="O189">
        <f t="shared" si="53"/>
        <v>1</v>
      </c>
      <c r="P189">
        <f t="shared" si="54"/>
        <v>28</v>
      </c>
      <c r="Q189">
        <f t="shared" si="55"/>
        <v>77</v>
      </c>
      <c r="R189">
        <f t="shared" si="56"/>
        <v>154</v>
      </c>
      <c r="S189">
        <f t="shared" si="57"/>
        <v>11773</v>
      </c>
      <c r="T189">
        <f t="shared" si="58"/>
        <v>1558</v>
      </c>
      <c r="U189">
        <f t="shared" si="59"/>
        <v>10215</v>
      </c>
    </row>
    <row r="190" spans="1:21">
      <c r="A190">
        <f t="shared" si="42"/>
        <v>0</v>
      </c>
      <c r="B190">
        <f t="shared" si="40"/>
        <v>0</v>
      </c>
      <c r="C190">
        <f t="shared" si="41"/>
        <v>9</v>
      </c>
      <c r="D190" s="1">
        <v>41522</v>
      </c>
      <c r="E190" s="2">
        <f t="shared" si="43"/>
        <v>5</v>
      </c>
      <c r="F190" s="2">
        <f t="shared" si="44"/>
        <v>1</v>
      </c>
      <c r="G190">
        <f t="shared" si="45"/>
        <v>77</v>
      </c>
      <c r="H190">
        <f t="shared" si="46"/>
        <v>154</v>
      </c>
      <c r="I190">
        <f t="shared" si="47"/>
        <v>45</v>
      </c>
      <c r="J190">
        <f t="shared" si="48"/>
        <v>38</v>
      </c>
      <c r="K190">
        <f t="shared" si="49"/>
        <v>32</v>
      </c>
      <c r="L190">
        <f t="shared" si="50"/>
        <v>116</v>
      </c>
      <c r="M190">
        <f t="shared" si="51"/>
        <v>1</v>
      </c>
      <c r="N190">
        <f t="shared" si="52"/>
        <v>96</v>
      </c>
      <c r="O190">
        <f t="shared" si="53"/>
        <v>0</v>
      </c>
      <c r="P190">
        <f t="shared" si="54"/>
        <v>0</v>
      </c>
      <c r="Q190">
        <f t="shared" si="55"/>
        <v>128</v>
      </c>
      <c r="R190">
        <f t="shared" si="56"/>
        <v>116</v>
      </c>
      <c r="S190">
        <f t="shared" si="57"/>
        <v>11856</v>
      </c>
      <c r="T190">
        <f t="shared" si="58"/>
        <v>1596</v>
      </c>
      <c r="U190">
        <f t="shared" si="59"/>
        <v>10260</v>
      </c>
    </row>
    <row r="191" spans="1:21">
      <c r="A191">
        <f t="shared" si="42"/>
        <v>0</v>
      </c>
      <c r="B191">
        <f t="shared" si="40"/>
        <v>0</v>
      </c>
      <c r="C191">
        <f t="shared" si="41"/>
        <v>9</v>
      </c>
      <c r="D191" s="1">
        <v>41523</v>
      </c>
      <c r="E191" s="2">
        <f t="shared" si="43"/>
        <v>6</v>
      </c>
      <c r="F191" s="2">
        <f t="shared" si="44"/>
        <v>1</v>
      </c>
      <c r="G191">
        <f t="shared" si="45"/>
        <v>128</v>
      </c>
      <c r="H191">
        <f t="shared" si="46"/>
        <v>116</v>
      </c>
      <c r="I191">
        <f t="shared" si="47"/>
        <v>90</v>
      </c>
      <c r="J191">
        <f t="shared" si="48"/>
        <v>0</v>
      </c>
      <c r="K191">
        <f t="shared" si="49"/>
        <v>38</v>
      </c>
      <c r="L191">
        <f t="shared" si="50"/>
        <v>116</v>
      </c>
      <c r="M191">
        <f t="shared" si="51"/>
        <v>1</v>
      </c>
      <c r="N191">
        <f t="shared" si="52"/>
        <v>96</v>
      </c>
      <c r="O191">
        <f t="shared" si="53"/>
        <v>0</v>
      </c>
      <c r="P191">
        <f t="shared" si="54"/>
        <v>0</v>
      </c>
      <c r="Q191">
        <f t="shared" si="55"/>
        <v>134</v>
      </c>
      <c r="R191">
        <f t="shared" si="56"/>
        <v>116</v>
      </c>
      <c r="S191">
        <f t="shared" si="57"/>
        <v>11946</v>
      </c>
      <c r="T191">
        <f t="shared" si="58"/>
        <v>1596</v>
      </c>
      <c r="U191">
        <f t="shared" si="59"/>
        <v>10350</v>
      </c>
    </row>
    <row r="192" spans="1:21">
      <c r="A192">
        <f t="shared" si="42"/>
        <v>0</v>
      </c>
      <c r="B192">
        <f t="shared" si="40"/>
        <v>0</v>
      </c>
      <c r="C192">
        <f t="shared" si="41"/>
        <v>9</v>
      </c>
      <c r="D192" s="1">
        <v>41524</v>
      </c>
      <c r="E192" s="2">
        <f t="shared" si="43"/>
        <v>7</v>
      </c>
      <c r="F192" s="2">
        <f t="shared" si="44"/>
        <v>0</v>
      </c>
      <c r="G192">
        <f t="shared" si="45"/>
        <v>134</v>
      </c>
      <c r="H192">
        <f t="shared" si="46"/>
        <v>116</v>
      </c>
      <c r="I192">
        <f t="shared" si="47"/>
        <v>0</v>
      </c>
      <c r="J192">
        <f t="shared" si="48"/>
        <v>0</v>
      </c>
      <c r="K192">
        <f t="shared" si="49"/>
        <v>134</v>
      </c>
      <c r="L192">
        <f t="shared" si="50"/>
        <v>116</v>
      </c>
      <c r="M192">
        <f t="shared" si="51"/>
        <v>0</v>
      </c>
      <c r="N192">
        <f t="shared" si="52"/>
        <v>0</v>
      </c>
      <c r="O192">
        <f t="shared" si="53"/>
        <v>0</v>
      </c>
      <c r="P192">
        <f t="shared" si="54"/>
        <v>0</v>
      </c>
      <c r="Q192">
        <f t="shared" si="55"/>
        <v>134</v>
      </c>
      <c r="R192">
        <f t="shared" si="56"/>
        <v>116</v>
      </c>
      <c r="S192">
        <f t="shared" si="57"/>
        <v>11946</v>
      </c>
      <c r="T192">
        <f t="shared" si="58"/>
        <v>1596</v>
      </c>
      <c r="U192">
        <f t="shared" si="59"/>
        <v>10350</v>
      </c>
    </row>
    <row r="193" spans="1:21">
      <c r="A193">
        <f t="shared" si="42"/>
        <v>0</v>
      </c>
      <c r="B193">
        <f t="shared" si="40"/>
        <v>0</v>
      </c>
      <c r="C193">
        <f t="shared" si="41"/>
        <v>9</v>
      </c>
      <c r="D193" s="1">
        <v>41525</v>
      </c>
      <c r="E193" s="2">
        <f t="shared" si="43"/>
        <v>1</v>
      </c>
      <c r="F193" s="2">
        <f t="shared" si="44"/>
        <v>0</v>
      </c>
      <c r="G193">
        <f t="shared" si="45"/>
        <v>134</v>
      </c>
      <c r="H193">
        <f t="shared" si="46"/>
        <v>116</v>
      </c>
      <c r="I193">
        <f t="shared" si="47"/>
        <v>0</v>
      </c>
      <c r="J193">
        <f t="shared" si="48"/>
        <v>0</v>
      </c>
      <c r="K193">
        <f t="shared" si="49"/>
        <v>134</v>
      </c>
      <c r="L193">
        <f t="shared" si="50"/>
        <v>116</v>
      </c>
      <c r="M193">
        <f t="shared" si="51"/>
        <v>0</v>
      </c>
      <c r="N193">
        <f t="shared" si="52"/>
        <v>0</v>
      </c>
      <c r="O193">
        <f t="shared" si="53"/>
        <v>0</v>
      </c>
      <c r="P193">
        <f t="shared" si="54"/>
        <v>0</v>
      </c>
      <c r="Q193">
        <f t="shared" si="55"/>
        <v>134</v>
      </c>
      <c r="R193">
        <f t="shared" si="56"/>
        <v>116</v>
      </c>
      <c r="S193">
        <f t="shared" si="57"/>
        <v>11946</v>
      </c>
      <c r="T193">
        <f t="shared" si="58"/>
        <v>1596</v>
      </c>
      <c r="U193">
        <f t="shared" si="59"/>
        <v>10350</v>
      </c>
    </row>
    <row r="194" spans="1:21">
      <c r="A194">
        <f t="shared" si="42"/>
        <v>0</v>
      </c>
      <c r="B194">
        <f t="shared" si="40"/>
        <v>0</v>
      </c>
      <c r="C194">
        <f t="shared" si="41"/>
        <v>9</v>
      </c>
      <c r="D194" s="1">
        <v>41526</v>
      </c>
      <c r="E194" s="2">
        <f t="shared" si="43"/>
        <v>2</v>
      </c>
      <c r="F194" s="2">
        <f t="shared" si="44"/>
        <v>1</v>
      </c>
      <c r="G194">
        <f t="shared" si="45"/>
        <v>134</v>
      </c>
      <c r="H194">
        <f t="shared" si="46"/>
        <v>116</v>
      </c>
      <c r="I194">
        <f t="shared" si="47"/>
        <v>90</v>
      </c>
      <c r="J194">
        <f t="shared" si="48"/>
        <v>0</v>
      </c>
      <c r="K194">
        <f t="shared" si="49"/>
        <v>44</v>
      </c>
      <c r="L194">
        <f t="shared" si="50"/>
        <v>116</v>
      </c>
      <c r="M194">
        <f t="shared" si="51"/>
        <v>2</v>
      </c>
      <c r="N194">
        <f t="shared" si="52"/>
        <v>32</v>
      </c>
      <c r="O194">
        <f t="shared" si="53"/>
        <v>1</v>
      </c>
      <c r="P194">
        <f t="shared" si="54"/>
        <v>28</v>
      </c>
      <c r="Q194">
        <f t="shared" si="55"/>
        <v>76</v>
      </c>
      <c r="R194">
        <f t="shared" si="56"/>
        <v>144</v>
      </c>
      <c r="S194">
        <f t="shared" si="57"/>
        <v>12036</v>
      </c>
      <c r="T194">
        <f t="shared" si="58"/>
        <v>1596</v>
      </c>
      <c r="U194">
        <f t="shared" si="59"/>
        <v>10440</v>
      </c>
    </row>
    <row r="195" spans="1:21">
      <c r="A195">
        <f t="shared" si="42"/>
        <v>0</v>
      </c>
      <c r="B195">
        <f t="shared" ref="B195:B258" si="60">IF(C195&lt;&gt;C194,1,0)</f>
        <v>0</v>
      </c>
      <c r="C195">
        <f t="shared" ref="C195:C258" si="61">MONTH(D195)</f>
        <v>9</v>
      </c>
      <c r="D195" s="1">
        <v>41527</v>
      </c>
      <c r="E195" s="2">
        <f t="shared" si="43"/>
        <v>3</v>
      </c>
      <c r="F195" s="2">
        <f t="shared" si="44"/>
        <v>1</v>
      </c>
      <c r="G195">
        <f t="shared" si="45"/>
        <v>76</v>
      </c>
      <c r="H195">
        <f t="shared" si="46"/>
        <v>144</v>
      </c>
      <c r="I195">
        <f t="shared" si="47"/>
        <v>45</v>
      </c>
      <c r="J195">
        <f t="shared" si="48"/>
        <v>38</v>
      </c>
      <c r="K195">
        <f t="shared" si="49"/>
        <v>31</v>
      </c>
      <c r="L195">
        <f t="shared" si="50"/>
        <v>106</v>
      </c>
      <c r="M195">
        <f t="shared" si="51"/>
        <v>1</v>
      </c>
      <c r="N195">
        <f t="shared" si="52"/>
        <v>96</v>
      </c>
      <c r="O195">
        <f t="shared" si="53"/>
        <v>0</v>
      </c>
      <c r="P195">
        <f t="shared" si="54"/>
        <v>0</v>
      </c>
      <c r="Q195">
        <f t="shared" si="55"/>
        <v>127</v>
      </c>
      <c r="R195">
        <f t="shared" si="56"/>
        <v>106</v>
      </c>
      <c r="S195">
        <f t="shared" si="57"/>
        <v>12119</v>
      </c>
      <c r="T195">
        <f t="shared" si="58"/>
        <v>1634</v>
      </c>
      <c r="U195">
        <f t="shared" si="59"/>
        <v>10485</v>
      </c>
    </row>
    <row r="196" spans="1:21">
      <c r="A196">
        <f t="shared" ref="A196:A259" si="62">IF(A195&lt;&gt;2,IF(B196=1,IF(AND(E196&lt;&gt;1,E196&lt;&gt;7),1,2),0),IF(F196=1,1,2))</f>
        <v>0</v>
      </c>
      <c r="B196">
        <f t="shared" si="60"/>
        <v>0</v>
      </c>
      <c r="C196">
        <f t="shared" si="61"/>
        <v>9</v>
      </c>
      <c r="D196" s="1">
        <v>41528</v>
      </c>
      <c r="E196" s="2">
        <f t="shared" ref="E196:E259" si="63">WEEKDAY(D196)</f>
        <v>4</v>
      </c>
      <c r="F196" s="2">
        <f t="shared" ref="F196:F259" si="64">IF(AND(E196&lt;&gt;1,E196&lt;&gt;7),1,0)</f>
        <v>1</v>
      </c>
      <c r="G196">
        <f t="shared" ref="G196:G259" si="65">Q195</f>
        <v>127</v>
      </c>
      <c r="H196">
        <f t="shared" ref="H196:H259" si="66">R195</f>
        <v>106</v>
      </c>
      <c r="I196">
        <f t="shared" ref="I196:I259" si="67">IF(F196&lt;&gt;0,IF(G196&gt;=90,90,45),0)</f>
        <v>90</v>
      </c>
      <c r="J196">
        <f t="shared" ref="J196:J259" si="68">IF(F196&lt;&gt;0,IF(I196&lt;90,38,0),0)</f>
        <v>0</v>
      </c>
      <c r="K196">
        <f t="shared" ref="K196:K259" si="69">G196-I196</f>
        <v>37</v>
      </c>
      <c r="L196">
        <f t="shared" ref="L196:L259" si="70">H196-J196</f>
        <v>106</v>
      </c>
      <c r="M196">
        <f t="shared" ref="M196:M259" si="71">IF(F196=1,IF(K196&gt;100,0,IF(AND(K196&lt;=100,K196&gt;=40),2,1)),0)</f>
        <v>1</v>
      </c>
      <c r="N196">
        <f t="shared" ref="N196:N259" si="72">IF(M196&gt;0,IF(M196=1,32*3,32),0)</f>
        <v>96</v>
      </c>
      <c r="O196">
        <f t="shared" ref="O196:O259" si="73">IF(OR(E196=4,E196=2),1,0)</f>
        <v>1</v>
      </c>
      <c r="P196">
        <f t="shared" ref="P196:P259" si="74">IF(O196=0,0,28)</f>
        <v>28</v>
      </c>
      <c r="Q196">
        <f t="shared" ref="Q196:Q259" si="75">N196+K196</f>
        <v>133</v>
      </c>
      <c r="R196">
        <f t="shared" ref="R196:R259" si="76">L196+P196</f>
        <v>134</v>
      </c>
      <c r="S196">
        <f t="shared" ref="S196:S259" si="77">S195+I196+J196</f>
        <v>12209</v>
      </c>
      <c r="T196">
        <f t="shared" ref="T196:T259" si="78">T195+J196</f>
        <v>1634</v>
      </c>
      <c r="U196">
        <f t="shared" ref="U196:U259" si="79">U195+I196</f>
        <v>10575</v>
      </c>
    </row>
    <row r="197" spans="1:21">
      <c r="A197">
        <f t="shared" si="62"/>
        <v>0</v>
      </c>
      <c r="B197">
        <f t="shared" si="60"/>
        <v>0</v>
      </c>
      <c r="C197">
        <f t="shared" si="61"/>
        <v>9</v>
      </c>
      <c r="D197" s="1">
        <v>41529</v>
      </c>
      <c r="E197" s="2">
        <f t="shared" si="63"/>
        <v>5</v>
      </c>
      <c r="F197" s="2">
        <f t="shared" si="64"/>
        <v>1</v>
      </c>
      <c r="G197">
        <f t="shared" si="65"/>
        <v>133</v>
      </c>
      <c r="H197">
        <f t="shared" si="66"/>
        <v>134</v>
      </c>
      <c r="I197">
        <f t="shared" si="67"/>
        <v>90</v>
      </c>
      <c r="J197">
        <f t="shared" si="68"/>
        <v>0</v>
      </c>
      <c r="K197">
        <f t="shared" si="69"/>
        <v>43</v>
      </c>
      <c r="L197">
        <f t="shared" si="70"/>
        <v>134</v>
      </c>
      <c r="M197">
        <f t="shared" si="71"/>
        <v>2</v>
      </c>
      <c r="N197">
        <f t="shared" si="72"/>
        <v>32</v>
      </c>
      <c r="O197">
        <f t="shared" si="73"/>
        <v>0</v>
      </c>
      <c r="P197">
        <f t="shared" si="74"/>
        <v>0</v>
      </c>
      <c r="Q197">
        <f t="shared" si="75"/>
        <v>75</v>
      </c>
      <c r="R197">
        <f t="shared" si="76"/>
        <v>134</v>
      </c>
      <c r="S197">
        <f t="shared" si="77"/>
        <v>12299</v>
      </c>
      <c r="T197">
        <f t="shared" si="78"/>
        <v>1634</v>
      </c>
      <c r="U197">
        <f t="shared" si="79"/>
        <v>10665</v>
      </c>
    </row>
    <row r="198" spans="1:21">
      <c r="A198">
        <f t="shared" si="62"/>
        <v>0</v>
      </c>
      <c r="B198">
        <f t="shared" si="60"/>
        <v>0</v>
      </c>
      <c r="C198">
        <f t="shared" si="61"/>
        <v>9</v>
      </c>
      <c r="D198" s="1">
        <v>41530</v>
      </c>
      <c r="E198" s="2">
        <f t="shared" si="63"/>
        <v>6</v>
      </c>
      <c r="F198" s="2">
        <f t="shared" si="64"/>
        <v>1</v>
      </c>
      <c r="G198">
        <f t="shared" si="65"/>
        <v>75</v>
      </c>
      <c r="H198">
        <f t="shared" si="66"/>
        <v>134</v>
      </c>
      <c r="I198">
        <f t="shared" si="67"/>
        <v>45</v>
      </c>
      <c r="J198">
        <f t="shared" si="68"/>
        <v>38</v>
      </c>
      <c r="K198">
        <f t="shared" si="69"/>
        <v>30</v>
      </c>
      <c r="L198">
        <f t="shared" si="70"/>
        <v>96</v>
      </c>
      <c r="M198">
        <f t="shared" si="71"/>
        <v>1</v>
      </c>
      <c r="N198">
        <f t="shared" si="72"/>
        <v>96</v>
      </c>
      <c r="O198">
        <f t="shared" si="73"/>
        <v>0</v>
      </c>
      <c r="P198">
        <f t="shared" si="74"/>
        <v>0</v>
      </c>
      <c r="Q198">
        <f t="shared" si="75"/>
        <v>126</v>
      </c>
      <c r="R198">
        <f t="shared" si="76"/>
        <v>96</v>
      </c>
      <c r="S198">
        <f t="shared" si="77"/>
        <v>12382</v>
      </c>
      <c r="T198">
        <f t="shared" si="78"/>
        <v>1672</v>
      </c>
      <c r="U198">
        <f t="shared" si="79"/>
        <v>10710</v>
      </c>
    </row>
    <row r="199" spans="1:21">
      <c r="A199">
        <f t="shared" si="62"/>
        <v>0</v>
      </c>
      <c r="B199">
        <f t="shared" si="60"/>
        <v>0</v>
      </c>
      <c r="C199">
        <f t="shared" si="61"/>
        <v>9</v>
      </c>
      <c r="D199" s="1">
        <v>41531</v>
      </c>
      <c r="E199" s="2">
        <f t="shared" si="63"/>
        <v>7</v>
      </c>
      <c r="F199" s="2">
        <f t="shared" si="64"/>
        <v>0</v>
      </c>
      <c r="G199">
        <f t="shared" si="65"/>
        <v>126</v>
      </c>
      <c r="H199">
        <f t="shared" si="66"/>
        <v>96</v>
      </c>
      <c r="I199">
        <f t="shared" si="67"/>
        <v>0</v>
      </c>
      <c r="J199">
        <f t="shared" si="68"/>
        <v>0</v>
      </c>
      <c r="K199">
        <f t="shared" si="69"/>
        <v>126</v>
      </c>
      <c r="L199">
        <f t="shared" si="70"/>
        <v>96</v>
      </c>
      <c r="M199">
        <f t="shared" si="71"/>
        <v>0</v>
      </c>
      <c r="N199">
        <f t="shared" si="72"/>
        <v>0</v>
      </c>
      <c r="O199">
        <f t="shared" si="73"/>
        <v>0</v>
      </c>
      <c r="P199">
        <f t="shared" si="74"/>
        <v>0</v>
      </c>
      <c r="Q199">
        <f t="shared" si="75"/>
        <v>126</v>
      </c>
      <c r="R199">
        <f t="shared" si="76"/>
        <v>96</v>
      </c>
      <c r="S199">
        <f t="shared" si="77"/>
        <v>12382</v>
      </c>
      <c r="T199">
        <f t="shared" si="78"/>
        <v>1672</v>
      </c>
      <c r="U199">
        <f t="shared" si="79"/>
        <v>10710</v>
      </c>
    </row>
    <row r="200" spans="1:21">
      <c r="A200">
        <f t="shared" si="62"/>
        <v>0</v>
      </c>
      <c r="B200">
        <f t="shared" si="60"/>
        <v>0</v>
      </c>
      <c r="C200">
        <f t="shared" si="61"/>
        <v>9</v>
      </c>
      <c r="D200" s="1">
        <v>41532</v>
      </c>
      <c r="E200" s="2">
        <f t="shared" si="63"/>
        <v>1</v>
      </c>
      <c r="F200" s="2">
        <f t="shared" si="64"/>
        <v>0</v>
      </c>
      <c r="G200">
        <f t="shared" si="65"/>
        <v>126</v>
      </c>
      <c r="H200">
        <f t="shared" si="66"/>
        <v>96</v>
      </c>
      <c r="I200">
        <f t="shared" si="67"/>
        <v>0</v>
      </c>
      <c r="J200">
        <f t="shared" si="68"/>
        <v>0</v>
      </c>
      <c r="K200">
        <f t="shared" si="69"/>
        <v>126</v>
      </c>
      <c r="L200">
        <f t="shared" si="70"/>
        <v>96</v>
      </c>
      <c r="M200">
        <f t="shared" si="71"/>
        <v>0</v>
      </c>
      <c r="N200">
        <f t="shared" si="72"/>
        <v>0</v>
      </c>
      <c r="O200">
        <f t="shared" si="73"/>
        <v>0</v>
      </c>
      <c r="P200">
        <f t="shared" si="74"/>
        <v>0</v>
      </c>
      <c r="Q200">
        <f t="shared" si="75"/>
        <v>126</v>
      </c>
      <c r="R200">
        <f t="shared" si="76"/>
        <v>96</v>
      </c>
      <c r="S200">
        <f t="shared" si="77"/>
        <v>12382</v>
      </c>
      <c r="T200">
        <f t="shared" si="78"/>
        <v>1672</v>
      </c>
      <c r="U200">
        <f t="shared" si="79"/>
        <v>10710</v>
      </c>
    </row>
    <row r="201" spans="1:21">
      <c r="A201">
        <f t="shared" si="62"/>
        <v>0</v>
      </c>
      <c r="B201">
        <f t="shared" si="60"/>
        <v>0</v>
      </c>
      <c r="C201">
        <f t="shared" si="61"/>
        <v>9</v>
      </c>
      <c r="D201" s="1">
        <v>41533</v>
      </c>
      <c r="E201" s="2">
        <f t="shared" si="63"/>
        <v>2</v>
      </c>
      <c r="F201" s="2">
        <f t="shared" si="64"/>
        <v>1</v>
      </c>
      <c r="G201">
        <f t="shared" si="65"/>
        <v>126</v>
      </c>
      <c r="H201">
        <f t="shared" si="66"/>
        <v>96</v>
      </c>
      <c r="I201">
        <f t="shared" si="67"/>
        <v>90</v>
      </c>
      <c r="J201">
        <f t="shared" si="68"/>
        <v>0</v>
      </c>
      <c r="K201">
        <f t="shared" si="69"/>
        <v>36</v>
      </c>
      <c r="L201">
        <f t="shared" si="70"/>
        <v>96</v>
      </c>
      <c r="M201">
        <f t="shared" si="71"/>
        <v>1</v>
      </c>
      <c r="N201">
        <f t="shared" si="72"/>
        <v>96</v>
      </c>
      <c r="O201">
        <f t="shared" si="73"/>
        <v>1</v>
      </c>
      <c r="P201">
        <f t="shared" si="74"/>
        <v>28</v>
      </c>
      <c r="Q201">
        <f t="shared" si="75"/>
        <v>132</v>
      </c>
      <c r="R201">
        <f t="shared" si="76"/>
        <v>124</v>
      </c>
      <c r="S201">
        <f t="shared" si="77"/>
        <v>12472</v>
      </c>
      <c r="T201">
        <f t="shared" si="78"/>
        <v>1672</v>
      </c>
      <c r="U201">
        <f t="shared" si="79"/>
        <v>10800</v>
      </c>
    </row>
    <row r="202" spans="1:21">
      <c r="A202">
        <f t="shared" si="62"/>
        <v>0</v>
      </c>
      <c r="B202">
        <f t="shared" si="60"/>
        <v>0</v>
      </c>
      <c r="C202">
        <f t="shared" si="61"/>
        <v>9</v>
      </c>
      <c r="D202" s="1">
        <v>41534</v>
      </c>
      <c r="E202" s="2">
        <f t="shared" si="63"/>
        <v>3</v>
      </c>
      <c r="F202" s="2">
        <f t="shared" si="64"/>
        <v>1</v>
      </c>
      <c r="G202">
        <f t="shared" si="65"/>
        <v>132</v>
      </c>
      <c r="H202">
        <f t="shared" si="66"/>
        <v>124</v>
      </c>
      <c r="I202">
        <f t="shared" si="67"/>
        <v>90</v>
      </c>
      <c r="J202">
        <f t="shared" si="68"/>
        <v>0</v>
      </c>
      <c r="K202">
        <f t="shared" si="69"/>
        <v>42</v>
      </c>
      <c r="L202">
        <f t="shared" si="70"/>
        <v>124</v>
      </c>
      <c r="M202">
        <f t="shared" si="71"/>
        <v>2</v>
      </c>
      <c r="N202">
        <f t="shared" si="72"/>
        <v>32</v>
      </c>
      <c r="O202">
        <f t="shared" si="73"/>
        <v>0</v>
      </c>
      <c r="P202">
        <f t="shared" si="74"/>
        <v>0</v>
      </c>
      <c r="Q202">
        <f t="shared" si="75"/>
        <v>74</v>
      </c>
      <c r="R202">
        <f t="shared" si="76"/>
        <v>124</v>
      </c>
      <c r="S202">
        <f t="shared" si="77"/>
        <v>12562</v>
      </c>
      <c r="T202">
        <f t="shared" si="78"/>
        <v>1672</v>
      </c>
      <c r="U202">
        <f t="shared" si="79"/>
        <v>10890</v>
      </c>
    </row>
    <row r="203" spans="1:21">
      <c r="A203">
        <f t="shared" si="62"/>
        <v>0</v>
      </c>
      <c r="B203">
        <f t="shared" si="60"/>
        <v>0</v>
      </c>
      <c r="C203">
        <f t="shared" si="61"/>
        <v>9</v>
      </c>
      <c r="D203" s="1">
        <v>41535</v>
      </c>
      <c r="E203" s="2">
        <f t="shared" si="63"/>
        <v>4</v>
      </c>
      <c r="F203" s="2">
        <f t="shared" si="64"/>
        <v>1</v>
      </c>
      <c r="G203">
        <f t="shared" si="65"/>
        <v>74</v>
      </c>
      <c r="H203">
        <f t="shared" si="66"/>
        <v>124</v>
      </c>
      <c r="I203">
        <f t="shared" si="67"/>
        <v>45</v>
      </c>
      <c r="J203">
        <f t="shared" si="68"/>
        <v>38</v>
      </c>
      <c r="K203">
        <f t="shared" si="69"/>
        <v>29</v>
      </c>
      <c r="L203">
        <f t="shared" si="70"/>
        <v>86</v>
      </c>
      <c r="M203">
        <f t="shared" si="71"/>
        <v>1</v>
      </c>
      <c r="N203">
        <f t="shared" si="72"/>
        <v>96</v>
      </c>
      <c r="O203">
        <f t="shared" si="73"/>
        <v>1</v>
      </c>
      <c r="P203">
        <f t="shared" si="74"/>
        <v>28</v>
      </c>
      <c r="Q203">
        <f t="shared" si="75"/>
        <v>125</v>
      </c>
      <c r="R203">
        <f t="shared" si="76"/>
        <v>114</v>
      </c>
      <c r="S203">
        <f t="shared" si="77"/>
        <v>12645</v>
      </c>
      <c r="T203">
        <f t="shared" si="78"/>
        <v>1710</v>
      </c>
      <c r="U203">
        <f t="shared" si="79"/>
        <v>10935</v>
      </c>
    </row>
    <row r="204" spans="1:21">
      <c r="A204">
        <f t="shared" si="62"/>
        <v>0</v>
      </c>
      <c r="B204">
        <f t="shared" si="60"/>
        <v>0</v>
      </c>
      <c r="C204">
        <f t="shared" si="61"/>
        <v>9</v>
      </c>
      <c r="D204" s="1">
        <v>41536</v>
      </c>
      <c r="E204" s="2">
        <f t="shared" si="63"/>
        <v>5</v>
      </c>
      <c r="F204" s="2">
        <f t="shared" si="64"/>
        <v>1</v>
      </c>
      <c r="G204">
        <f t="shared" si="65"/>
        <v>125</v>
      </c>
      <c r="H204">
        <f t="shared" si="66"/>
        <v>114</v>
      </c>
      <c r="I204">
        <f t="shared" si="67"/>
        <v>90</v>
      </c>
      <c r="J204">
        <f t="shared" si="68"/>
        <v>0</v>
      </c>
      <c r="K204">
        <f t="shared" si="69"/>
        <v>35</v>
      </c>
      <c r="L204">
        <f t="shared" si="70"/>
        <v>114</v>
      </c>
      <c r="M204">
        <f t="shared" si="71"/>
        <v>1</v>
      </c>
      <c r="N204">
        <f t="shared" si="72"/>
        <v>96</v>
      </c>
      <c r="O204">
        <f t="shared" si="73"/>
        <v>0</v>
      </c>
      <c r="P204">
        <f t="shared" si="74"/>
        <v>0</v>
      </c>
      <c r="Q204">
        <f t="shared" si="75"/>
        <v>131</v>
      </c>
      <c r="R204">
        <f t="shared" si="76"/>
        <v>114</v>
      </c>
      <c r="S204">
        <f t="shared" si="77"/>
        <v>12735</v>
      </c>
      <c r="T204">
        <f t="shared" si="78"/>
        <v>1710</v>
      </c>
      <c r="U204">
        <f t="shared" si="79"/>
        <v>11025</v>
      </c>
    </row>
    <row r="205" spans="1:21">
      <c r="A205">
        <f t="shared" si="62"/>
        <v>0</v>
      </c>
      <c r="B205">
        <f t="shared" si="60"/>
        <v>0</v>
      </c>
      <c r="C205">
        <f t="shared" si="61"/>
        <v>9</v>
      </c>
      <c r="D205" s="1">
        <v>41537</v>
      </c>
      <c r="E205" s="2">
        <f t="shared" si="63"/>
        <v>6</v>
      </c>
      <c r="F205" s="2">
        <f t="shared" si="64"/>
        <v>1</v>
      </c>
      <c r="G205">
        <f t="shared" si="65"/>
        <v>131</v>
      </c>
      <c r="H205">
        <f t="shared" si="66"/>
        <v>114</v>
      </c>
      <c r="I205">
        <f t="shared" si="67"/>
        <v>90</v>
      </c>
      <c r="J205">
        <f t="shared" si="68"/>
        <v>0</v>
      </c>
      <c r="K205">
        <f t="shared" si="69"/>
        <v>41</v>
      </c>
      <c r="L205">
        <f t="shared" si="70"/>
        <v>114</v>
      </c>
      <c r="M205">
        <f t="shared" si="71"/>
        <v>2</v>
      </c>
      <c r="N205">
        <f t="shared" si="72"/>
        <v>32</v>
      </c>
      <c r="O205">
        <f t="shared" si="73"/>
        <v>0</v>
      </c>
      <c r="P205">
        <f t="shared" si="74"/>
        <v>0</v>
      </c>
      <c r="Q205">
        <f t="shared" si="75"/>
        <v>73</v>
      </c>
      <c r="R205">
        <f t="shared" si="76"/>
        <v>114</v>
      </c>
      <c r="S205">
        <f t="shared" si="77"/>
        <v>12825</v>
      </c>
      <c r="T205">
        <f t="shared" si="78"/>
        <v>1710</v>
      </c>
      <c r="U205">
        <f t="shared" si="79"/>
        <v>11115</v>
      </c>
    </row>
    <row r="206" spans="1:21">
      <c r="A206">
        <f t="shared" si="62"/>
        <v>0</v>
      </c>
      <c r="B206">
        <f t="shared" si="60"/>
        <v>0</v>
      </c>
      <c r="C206">
        <f t="shared" si="61"/>
        <v>9</v>
      </c>
      <c r="D206" s="1">
        <v>41538</v>
      </c>
      <c r="E206" s="2">
        <f t="shared" si="63"/>
        <v>7</v>
      </c>
      <c r="F206" s="2">
        <f t="shared" si="64"/>
        <v>0</v>
      </c>
      <c r="G206">
        <f t="shared" si="65"/>
        <v>73</v>
      </c>
      <c r="H206">
        <f t="shared" si="66"/>
        <v>114</v>
      </c>
      <c r="I206">
        <f t="shared" si="67"/>
        <v>0</v>
      </c>
      <c r="J206">
        <f t="shared" si="68"/>
        <v>0</v>
      </c>
      <c r="K206">
        <f t="shared" si="69"/>
        <v>73</v>
      </c>
      <c r="L206">
        <f t="shared" si="70"/>
        <v>114</v>
      </c>
      <c r="M206">
        <f t="shared" si="71"/>
        <v>0</v>
      </c>
      <c r="N206">
        <f t="shared" si="72"/>
        <v>0</v>
      </c>
      <c r="O206">
        <f t="shared" si="73"/>
        <v>0</v>
      </c>
      <c r="P206">
        <f t="shared" si="74"/>
        <v>0</v>
      </c>
      <c r="Q206">
        <f t="shared" si="75"/>
        <v>73</v>
      </c>
      <c r="R206">
        <f t="shared" si="76"/>
        <v>114</v>
      </c>
      <c r="S206">
        <f t="shared" si="77"/>
        <v>12825</v>
      </c>
      <c r="T206">
        <f t="shared" si="78"/>
        <v>1710</v>
      </c>
      <c r="U206">
        <f t="shared" si="79"/>
        <v>11115</v>
      </c>
    </row>
    <row r="207" spans="1:21">
      <c r="A207">
        <f t="shared" si="62"/>
        <v>0</v>
      </c>
      <c r="B207">
        <f t="shared" si="60"/>
        <v>0</v>
      </c>
      <c r="C207">
        <f t="shared" si="61"/>
        <v>9</v>
      </c>
      <c r="D207" s="1">
        <v>41539</v>
      </c>
      <c r="E207" s="2">
        <f t="shared" si="63"/>
        <v>1</v>
      </c>
      <c r="F207" s="2">
        <f t="shared" si="64"/>
        <v>0</v>
      </c>
      <c r="G207">
        <f t="shared" si="65"/>
        <v>73</v>
      </c>
      <c r="H207">
        <f t="shared" si="66"/>
        <v>114</v>
      </c>
      <c r="I207">
        <f t="shared" si="67"/>
        <v>0</v>
      </c>
      <c r="J207">
        <f t="shared" si="68"/>
        <v>0</v>
      </c>
      <c r="K207">
        <f t="shared" si="69"/>
        <v>73</v>
      </c>
      <c r="L207">
        <f t="shared" si="70"/>
        <v>114</v>
      </c>
      <c r="M207">
        <f t="shared" si="71"/>
        <v>0</v>
      </c>
      <c r="N207">
        <f t="shared" si="72"/>
        <v>0</v>
      </c>
      <c r="O207">
        <f t="shared" si="73"/>
        <v>0</v>
      </c>
      <c r="P207">
        <f t="shared" si="74"/>
        <v>0</v>
      </c>
      <c r="Q207">
        <f t="shared" si="75"/>
        <v>73</v>
      </c>
      <c r="R207">
        <f t="shared" si="76"/>
        <v>114</v>
      </c>
      <c r="S207">
        <f t="shared" si="77"/>
        <v>12825</v>
      </c>
      <c r="T207">
        <f t="shared" si="78"/>
        <v>1710</v>
      </c>
      <c r="U207">
        <f t="shared" si="79"/>
        <v>11115</v>
      </c>
    </row>
    <row r="208" spans="1:21">
      <c r="A208">
        <f t="shared" si="62"/>
        <v>0</v>
      </c>
      <c r="B208">
        <f t="shared" si="60"/>
        <v>0</v>
      </c>
      <c r="C208">
        <f t="shared" si="61"/>
        <v>9</v>
      </c>
      <c r="D208" s="1">
        <v>41540</v>
      </c>
      <c r="E208" s="2">
        <f t="shared" si="63"/>
        <v>2</v>
      </c>
      <c r="F208" s="2">
        <f t="shared" si="64"/>
        <v>1</v>
      </c>
      <c r="G208">
        <f t="shared" si="65"/>
        <v>73</v>
      </c>
      <c r="H208">
        <f t="shared" si="66"/>
        <v>114</v>
      </c>
      <c r="I208">
        <f t="shared" si="67"/>
        <v>45</v>
      </c>
      <c r="J208">
        <f t="shared" si="68"/>
        <v>38</v>
      </c>
      <c r="K208">
        <f t="shared" si="69"/>
        <v>28</v>
      </c>
      <c r="L208">
        <f t="shared" si="70"/>
        <v>76</v>
      </c>
      <c r="M208">
        <f t="shared" si="71"/>
        <v>1</v>
      </c>
      <c r="N208">
        <f t="shared" si="72"/>
        <v>96</v>
      </c>
      <c r="O208">
        <f t="shared" si="73"/>
        <v>1</v>
      </c>
      <c r="P208">
        <f t="shared" si="74"/>
        <v>28</v>
      </c>
      <c r="Q208">
        <f t="shared" si="75"/>
        <v>124</v>
      </c>
      <c r="R208">
        <f t="shared" si="76"/>
        <v>104</v>
      </c>
      <c r="S208">
        <f t="shared" si="77"/>
        <v>12908</v>
      </c>
      <c r="T208">
        <f t="shared" si="78"/>
        <v>1748</v>
      </c>
      <c r="U208">
        <f t="shared" si="79"/>
        <v>11160</v>
      </c>
    </row>
    <row r="209" spans="1:21">
      <c r="A209">
        <f t="shared" si="62"/>
        <v>0</v>
      </c>
      <c r="B209">
        <f t="shared" si="60"/>
        <v>0</v>
      </c>
      <c r="C209">
        <f t="shared" si="61"/>
        <v>9</v>
      </c>
      <c r="D209" s="1">
        <v>41541</v>
      </c>
      <c r="E209" s="2">
        <f t="shared" si="63"/>
        <v>3</v>
      </c>
      <c r="F209" s="2">
        <f t="shared" si="64"/>
        <v>1</v>
      </c>
      <c r="G209">
        <f t="shared" si="65"/>
        <v>124</v>
      </c>
      <c r="H209">
        <f t="shared" si="66"/>
        <v>104</v>
      </c>
      <c r="I209">
        <f t="shared" si="67"/>
        <v>90</v>
      </c>
      <c r="J209">
        <f t="shared" si="68"/>
        <v>0</v>
      </c>
      <c r="K209">
        <f t="shared" si="69"/>
        <v>34</v>
      </c>
      <c r="L209">
        <f t="shared" si="70"/>
        <v>104</v>
      </c>
      <c r="M209">
        <f t="shared" si="71"/>
        <v>1</v>
      </c>
      <c r="N209">
        <f t="shared" si="72"/>
        <v>96</v>
      </c>
      <c r="O209">
        <f t="shared" si="73"/>
        <v>0</v>
      </c>
      <c r="P209">
        <f t="shared" si="74"/>
        <v>0</v>
      </c>
      <c r="Q209">
        <f t="shared" si="75"/>
        <v>130</v>
      </c>
      <c r="R209">
        <f t="shared" si="76"/>
        <v>104</v>
      </c>
      <c r="S209">
        <f t="shared" si="77"/>
        <v>12998</v>
      </c>
      <c r="T209">
        <f t="shared" si="78"/>
        <v>1748</v>
      </c>
      <c r="U209">
        <f t="shared" si="79"/>
        <v>11250</v>
      </c>
    </row>
    <row r="210" spans="1:21">
      <c r="A210">
        <f t="shared" si="62"/>
        <v>0</v>
      </c>
      <c r="B210">
        <f t="shared" si="60"/>
        <v>0</v>
      </c>
      <c r="C210">
        <f t="shared" si="61"/>
        <v>9</v>
      </c>
      <c r="D210" s="1">
        <v>41542</v>
      </c>
      <c r="E210" s="2">
        <f t="shared" si="63"/>
        <v>4</v>
      </c>
      <c r="F210" s="2">
        <f t="shared" si="64"/>
        <v>1</v>
      </c>
      <c r="G210">
        <f t="shared" si="65"/>
        <v>130</v>
      </c>
      <c r="H210">
        <f t="shared" si="66"/>
        <v>104</v>
      </c>
      <c r="I210">
        <f t="shared" si="67"/>
        <v>90</v>
      </c>
      <c r="J210">
        <f t="shared" si="68"/>
        <v>0</v>
      </c>
      <c r="K210">
        <f t="shared" si="69"/>
        <v>40</v>
      </c>
      <c r="L210">
        <f t="shared" si="70"/>
        <v>104</v>
      </c>
      <c r="M210">
        <f t="shared" si="71"/>
        <v>2</v>
      </c>
      <c r="N210">
        <f t="shared" si="72"/>
        <v>32</v>
      </c>
      <c r="O210">
        <f t="shared" si="73"/>
        <v>1</v>
      </c>
      <c r="P210">
        <f t="shared" si="74"/>
        <v>28</v>
      </c>
      <c r="Q210">
        <f t="shared" si="75"/>
        <v>72</v>
      </c>
      <c r="R210">
        <f t="shared" si="76"/>
        <v>132</v>
      </c>
      <c r="S210">
        <f t="shared" si="77"/>
        <v>13088</v>
      </c>
      <c r="T210">
        <f t="shared" si="78"/>
        <v>1748</v>
      </c>
      <c r="U210">
        <f t="shared" si="79"/>
        <v>11340</v>
      </c>
    </row>
    <row r="211" spans="1:21">
      <c r="A211">
        <f t="shared" si="62"/>
        <v>0</v>
      </c>
      <c r="B211">
        <f t="shared" si="60"/>
        <v>0</v>
      </c>
      <c r="C211">
        <f t="shared" si="61"/>
        <v>9</v>
      </c>
      <c r="D211" s="1">
        <v>41543</v>
      </c>
      <c r="E211" s="2">
        <f t="shared" si="63"/>
        <v>5</v>
      </c>
      <c r="F211" s="2">
        <f t="shared" si="64"/>
        <v>1</v>
      </c>
      <c r="G211">
        <f t="shared" si="65"/>
        <v>72</v>
      </c>
      <c r="H211">
        <f t="shared" si="66"/>
        <v>132</v>
      </c>
      <c r="I211">
        <f t="shared" si="67"/>
        <v>45</v>
      </c>
      <c r="J211">
        <f t="shared" si="68"/>
        <v>38</v>
      </c>
      <c r="K211">
        <f t="shared" si="69"/>
        <v>27</v>
      </c>
      <c r="L211">
        <f t="shared" si="70"/>
        <v>94</v>
      </c>
      <c r="M211">
        <f t="shared" si="71"/>
        <v>1</v>
      </c>
      <c r="N211">
        <f t="shared" si="72"/>
        <v>96</v>
      </c>
      <c r="O211">
        <f t="shared" si="73"/>
        <v>0</v>
      </c>
      <c r="P211">
        <f t="shared" si="74"/>
        <v>0</v>
      </c>
      <c r="Q211">
        <f t="shared" si="75"/>
        <v>123</v>
      </c>
      <c r="R211">
        <f t="shared" si="76"/>
        <v>94</v>
      </c>
      <c r="S211">
        <f t="shared" si="77"/>
        <v>13171</v>
      </c>
      <c r="T211">
        <f t="shared" si="78"/>
        <v>1786</v>
      </c>
      <c r="U211">
        <f t="shared" si="79"/>
        <v>11385</v>
      </c>
    </row>
    <row r="212" spans="1:21">
      <c r="A212">
        <f t="shared" si="62"/>
        <v>0</v>
      </c>
      <c r="B212">
        <f t="shared" si="60"/>
        <v>0</v>
      </c>
      <c r="C212">
        <f t="shared" si="61"/>
        <v>9</v>
      </c>
      <c r="D212" s="1">
        <v>41544</v>
      </c>
      <c r="E212" s="2">
        <f t="shared" si="63"/>
        <v>6</v>
      </c>
      <c r="F212" s="2">
        <f t="shared" si="64"/>
        <v>1</v>
      </c>
      <c r="G212">
        <f t="shared" si="65"/>
        <v>123</v>
      </c>
      <c r="H212">
        <f t="shared" si="66"/>
        <v>94</v>
      </c>
      <c r="I212">
        <f t="shared" si="67"/>
        <v>90</v>
      </c>
      <c r="J212">
        <f t="shared" si="68"/>
        <v>0</v>
      </c>
      <c r="K212">
        <f t="shared" si="69"/>
        <v>33</v>
      </c>
      <c r="L212">
        <f t="shared" si="70"/>
        <v>94</v>
      </c>
      <c r="M212">
        <f t="shared" si="71"/>
        <v>1</v>
      </c>
      <c r="N212">
        <f t="shared" si="72"/>
        <v>96</v>
      </c>
      <c r="O212">
        <f t="shared" si="73"/>
        <v>0</v>
      </c>
      <c r="P212">
        <f t="shared" si="74"/>
        <v>0</v>
      </c>
      <c r="Q212">
        <f t="shared" si="75"/>
        <v>129</v>
      </c>
      <c r="R212">
        <f t="shared" si="76"/>
        <v>94</v>
      </c>
      <c r="S212">
        <f t="shared" si="77"/>
        <v>13261</v>
      </c>
      <c r="T212">
        <f t="shared" si="78"/>
        <v>1786</v>
      </c>
      <c r="U212">
        <f t="shared" si="79"/>
        <v>11475</v>
      </c>
    </row>
    <row r="213" spans="1:21">
      <c r="A213">
        <f t="shared" si="62"/>
        <v>0</v>
      </c>
      <c r="B213">
        <f t="shared" si="60"/>
        <v>0</v>
      </c>
      <c r="C213">
        <f t="shared" si="61"/>
        <v>9</v>
      </c>
      <c r="D213" s="1">
        <v>41545</v>
      </c>
      <c r="E213" s="2">
        <f t="shared" si="63"/>
        <v>7</v>
      </c>
      <c r="F213" s="2">
        <f t="shared" si="64"/>
        <v>0</v>
      </c>
      <c r="G213">
        <f t="shared" si="65"/>
        <v>129</v>
      </c>
      <c r="H213">
        <f t="shared" si="66"/>
        <v>94</v>
      </c>
      <c r="I213">
        <f t="shared" si="67"/>
        <v>0</v>
      </c>
      <c r="J213">
        <f t="shared" si="68"/>
        <v>0</v>
      </c>
      <c r="K213">
        <f t="shared" si="69"/>
        <v>129</v>
      </c>
      <c r="L213">
        <f t="shared" si="70"/>
        <v>94</v>
      </c>
      <c r="M213">
        <f t="shared" si="71"/>
        <v>0</v>
      </c>
      <c r="N213">
        <f t="shared" si="72"/>
        <v>0</v>
      </c>
      <c r="O213">
        <f t="shared" si="73"/>
        <v>0</v>
      </c>
      <c r="P213">
        <f t="shared" si="74"/>
        <v>0</v>
      </c>
      <c r="Q213">
        <f t="shared" si="75"/>
        <v>129</v>
      </c>
      <c r="R213">
        <f t="shared" si="76"/>
        <v>94</v>
      </c>
      <c r="S213">
        <f t="shared" si="77"/>
        <v>13261</v>
      </c>
      <c r="T213">
        <f t="shared" si="78"/>
        <v>1786</v>
      </c>
      <c r="U213">
        <f t="shared" si="79"/>
        <v>11475</v>
      </c>
    </row>
    <row r="214" spans="1:21">
      <c r="A214">
        <f t="shared" si="62"/>
        <v>0</v>
      </c>
      <c r="B214">
        <f t="shared" si="60"/>
        <v>0</v>
      </c>
      <c r="C214">
        <f t="shared" si="61"/>
        <v>9</v>
      </c>
      <c r="D214" s="1">
        <v>41546</v>
      </c>
      <c r="E214" s="2">
        <f t="shared" si="63"/>
        <v>1</v>
      </c>
      <c r="F214" s="2">
        <f t="shared" si="64"/>
        <v>0</v>
      </c>
      <c r="G214">
        <f t="shared" si="65"/>
        <v>129</v>
      </c>
      <c r="H214">
        <f t="shared" si="66"/>
        <v>94</v>
      </c>
      <c r="I214">
        <f t="shared" si="67"/>
        <v>0</v>
      </c>
      <c r="J214">
        <f t="shared" si="68"/>
        <v>0</v>
      </c>
      <c r="K214">
        <f t="shared" si="69"/>
        <v>129</v>
      </c>
      <c r="L214">
        <f t="shared" si="70"/>
        <v>94</v>
      </c>
      <c r="M214">
        <f t="shared" si="71"/>
        <v>0</v>
      </c>
      <c r="N214">
        <f t="shared" si="72"/>
        <v>0</v>
      </c>
      <c r="O214">
        <f t="shared" si="73"/>
        <v>0</v>
      </c>
      <c r="P214">
        <f t="shared" si="74"/>
        <v>0</v>
      </c>
      <c r="Q214">
        <f t="shared" si="75"/>
        <v>129</v>
      </c>
      <c r="R214">
        <f t="shared" si="76"/>
        <v>94</v>
      </c>
      <c r="S214">
        <f t="shared" si="77"/>
        <v>13261</v>
      </c>
      <c r="T214">
        <f t="shared" si="78"/>
        <v>1786</v>
      </c>
      <c r="U214">
        <f t="shared" si="79"/>
        <v>11475</v>
      </c>
    </row>
    <row r="215" spans="1:21">
      <c r="A215">
        <f t="shared" si="62"/>
        <v>0</v>
      </c>
      <c r="B215">
        <f t="shared" si="60"/>
        <v>0</v>
      </c>
      <c r="C215">
        <f t="shared" si="61"/>
        <v>9</v>
      </c>
      <c r="D215" s="1">
        <v>41547</v>
      </c>
      <c r="E215" s="2">
        <f t="shared" si="63"/>
        <v>2</v>
      </c>
      <c r="F215" s="2">
        <f t="shared" si="64"/>
        <v>1</v>
      </c>
      <c r="G215">
        <f t="shared" si="65"/>
        <v>129</v>
      </c>
      <c r="H215">
        <f t="shared" si="66"/>
        <v>94</v>
      </c>
      <c r="I215">
        <f t="shared" si="67"/>
        <v>90</v>
      </c>
      <c r="J215">
        <f t="shared" si="68"/>
        <v>0</v>
      </c>
      <c r="K215">
        <f t="shared" si="69"/>
        <v>39</v>
      </c>
      <c r="L215">
        <f t="shared" si="70"/>
        <v>94</v>
      </c>
      <c r="M215">
        <f t="shared" si="71"/>
        <v>1</v>
      </c>
      <c r="N215">
        <f t="shared" si="72"/>
        <v>96</v>
      </c>
      <c r="O215">
        <f t="shared" si="73"/>
        <v>1</v>
      </c>
      <c r="P215">
        <f t="shared" si="74"/>
        <v>28</v>
      </c>
      <c r="Q215">
        <f t="shared" si="75"/>
        <v>135</v>
      </c>
      <c r="R215">
        <f t="shared" si="76"/>
        <v>122</v>
      </c>
      <c r="S215">
        <f t="shared" si="77"/>
        <v>13351</v>
      </c>
      <c r="T215">
        <f t="shared" si="78"/>
        <v>1786</v>
      </c>
      <c r="U215">
        <f t="shared" si="79"/>
        <v>11565</v>
      </c>
    </row>
    <row r="216" spans="1:21">
      <c r="A216">
        <f t="shared" si="62"/>
        <v>1</v>
      </c>
      <c r="B216">
        <f t="shared" si="60"/>
        <v>1</v>
      </c>
      <c r="C216">
        <f t="shared" si="61"/>
        <v>10</v>
      </c>
      <c r="D216" s="1">
        <v>41548</v>
      </c>
      <c r="E216" s="2">
        <f t="shared" si="63"/>
        <v>3</v>
      </c>
      <c r="F216" s="2">
        <f t="shared" si="64"/>
        <v>1</v>
      </c>
      <c r="G216">
        <f t="shared" si="65"/>
        <v>135</v>
      </c>
      <c r="H216">
        <f t="shared" si="66"/>
        <v>122</v>
      </c>
      <c r="I216">
        <f t="shared" si="67"/>
        <v>90</v>
      </c>
      <c r="J216">
        <f t="shared" si="68"/>
        <v>0</v>
      </c>
      <c r="K216">
        <f t="shared" si="69"/>
        <v>45</v>
      </c>
      <c r="L216">
        <f t="shared" si="70"/>
        <v>122</v>
      </c>
      <c r="M216">
        <f t="shared" si="71"/>
        <v>2</v>
      </c>
      <c r="N216">
        <f t="shared" si="72"/>
        <v>32</v>
      </c>
      <c r="O216">
        <f t="shared" si="73"/>
        <v>0</v>
      </c>
      <c r="P216">
        <f t="shared" si="74"/>
        <v>0</v>
      </c>
      <c r="Q216">
        <f t="shared" si="75"/>
        <v>77</v>
      </c>
      <c r="R216">
        <f t="shared" si="76"/>
        <v>122</v>
      </c>
      <c r="S216">
        <f t="shared" si="77"/>
        <v>13441</v>
      </c>
      <c r="T216">
        <f t="shared" si="78"/>
        <v>1786</v>
      </c>
      <c r="U216">
        <f t="shared" si="79"/>
        <v>11655</v>
      </c>
    </row>
    <row r="217" spans="1:21">
      <c r="A217">
        <f t="shared" si="62"/>
        <v>0</v>
      </c>
      <c r="B217">
        <f t="shared" si="60"/>
        <v>0</v>
      </c>
      <c r="C217">
        <f t="shared" si="61"/>
        <v>10</v>
      </c>
      <c r="D217" s="1">
        <v>41549</v>
      </c>
      <c r="E217" s="2">
        <f t="shared" si="63"/>
        <v>4</v>
      </c>
      <c r="F217" s="2">
        <f t="shared" si="64"/>
        <v>1</v>
      </c>
      <c r="G217">
        <f t="shared" si="65"/>
        <v>77</v>
      </c>
      <c r="H217">
        <f t="shared" si="66"/>
        <v>122</v>
      </c>
      <c r="I217">
        <f t="shared" si="67"/>
        <v>45</v>
      </c>
      <c r="J217">
        <f t="shared" si="68"/>
        <v>38</v>
      </c>
      <c r="K217">
        <f t="shared" si="69"/>
        <v>32</v>
      </c>
      <c r="L217">
        <f t="shared" si="70"/>
        <v>84</v>
      </c>
      <c r="M217">
        <f t="shared" si="71"/>
        <v>1</v>
      </c>
      <c r="N217">
        <f t="shared" si="72"/>
        <v>96</v>
      </c>
      <c r="O217">
        <f t="shared" si="73"/>
        <v>1</v>
      </c>
      <c r="P217">
        <f t="shared" si="74"/>
        <v>28</v>
      </c>
      <c r="Q217">
        <f t="shared" si="75"/>
        <v>128</v>
      </c>
      <c r="R217">
        <f t="shared" si="76"/>
        <v>112</v>
      </c>
      <c r="S217">
        <f t="shared" si="77"/>
        <v>13524</v>
      </c>
      <c r="T217">
        <f t="shared" si="78"/>
        <v>1824</v>
      </c>
      <c r="U217">
        <f t="shared" si="79"/>
        <v>11700</v>
      </c>
    </row>
    <row r="218" spans="1:21">
      <c r="A218">
        <f t="shared" si="62"/>
        <v>0</v>
      </c>
      <c r="B218">
        <f t="shared" si="60"/>
        <v>0</v>
      </c>
      <c r="C218">
        <f t="shared" si="61"/>
        <v>10</v>
      </c>
      <c r="D218" s="1">
        <v>41550</v>
      </c>
      <c r="E218" s="2">
        <f t="shared" si="63"/>
        <v>5</v>
      </c>
      <c r="F218" s="2">
        <f t="shared" si="64"/>
        <v>1</v>
      </c>
      <c r="G218">
        <f t="shared" si="65"/>
        <v>128</v>
      </c>
      <c r="H218">
        <f t="shared" si="66"/>
        <v>112</v>
      </c>
      <c r="I218">
        <f t="shared" si="67"/>
        <v>90</v>
      </c>
      <c r="J218">
        <f t="shared" si="68"/>
        <v>0</v>
      </c>
      <c r="K218">
        <f t="shared" si="69"/>
        <v>38</v>
      </c>
      <c r="L218">
        <f t="shared" si="70"/>
        <v>112</v>
      </c>
      <c r="M218">
        <f t="shared" si="71"/>
        <v>1</v>
      </c>
      <c r="N218">
        <f t="shared" si="72"/>
        <v>96</v>
      </c>
      <c r="O218">
        <f t="shared" si="73"/>
        <v>0</v>
      </c>
      <c r="P218">
        <f t="shared" si="74"/>
        <v>0</v>
      </c>
      <c r="Q218">
        <f t="shared" si="75"/>
        <v>134</v>
      </c>
      <c r="R218">
        <f t="shared" si="76"/>
        <v>112</v>
      </c>
      <c r="S218">
        <f t="shared" si="77"/>
        <v>13614</v>
      </c>
      <c r="T218">
        <f t="shared" si="78"/>
        <v>1824</v>
      </c>
      <c r="U218">
        <f t="shared" si="79"/>
        <v>11790</v>
      </c>
    </row>
    <row r="219" spans="1:21">
      <c r="A219">
        <f t="shared" si="62"/>
        <v>0</v>
      </c>
      <c r="B219">
        <f t="shared" si="60"/>
        <v>0</v>
      </c>
      <c r="C219">
        <f t="shared" si="61"/>
        <v>10</v>
      </c>
      <c r="D219" s="1">
        <v>41551</v>
      </c>
      <c r="E219" s="2">
        <f t="shared" si="63"/>
        <v>6</v>
      </c>
      <c r="F219" s="2">
        <f t="shared" si="64"/>
        <v>1</v>
      </c>
      <c r="G219">
        <f t="shared" si="65"/>
        <v>134</v>
      </c>
      <c r="H219">
        <f t="shared" si="66"/>
        <v>112</v>
      </c>
      <c r="I219">
        <f t="shared" si="67"/>
        <v>90</v>
      </c>
      <c r="J219">
        <f t="shared" si="68"/>
        <v>0</v>
      </c>
      <c r="K219">
        <f t="shared" si="69"/>
        <v>44</v>
      </c>
      <c r="L219">
        <f t="shared" si="70"/>
        <v>112</v>
      </c>
      <c r="M219">
        <f t="shared" si="71"/>
        <v>2</v>
      </c>
      <c r="N219">
        <f t="shared" si="72"/>
        <v>32</v>
      </c>
      <c r="O219">
        <f t="shared" si="73"/>
        <v>0</v>
      </c>
      <c r="P219">
        <f t="shared" si="74"/>
        <v>0</v>
      </c>
      <c r="Q219">
        <f t="shared" si="75"/>
        <v>76</v>
      </c>
      <c r="R219">
        <f t="shared" si="76"/>
        <v>112</v>
      </c>
      <c r="S219">
        <f t="shared" si="77"/>
        <v>13704</v>
      </c>
      <c r="T219">
        <f t="shared" si="78"/>
        <v>1824</v>
      </c>
      <c r="U219">
        <f t="shared" si="79"/>
        <v>11880</v>
      </c>
    </row>
    <row r="220" spans="1:21">
      <c r="A220">
        <f t="shared" si="62"/>
        <v>0</v>
      </c>
      <c r="B220">
        <f t="shared" si="60"/>
        <v>0</v>
      </c>
      <c r="C220">
        <f t="shared" si="61"/>
        <v>10</v>
      </c>
      <c r="D220" s="1">
        <v>41552</v>
      </c>
      <c r="E220" s="2">
        <f t="shared" si="63"/>
        <v>7</v>
      </c>
      <c r="F220" s="2">
        <f t="shared" si="64"/>
        <v>0</v>
      </c>
      <c r="G220">
        <f t="shared" si="65"/>
        <v>76</v>
      </c>
      <c r="H220">
        <f t="shared" si="66"/>
        <v>112</v>
      </c>
      <c r="I220">
        <f t="shared" si="67"/>
        <v>0</v>
      </c>
      <c r="J220">
        <f t="shared" si="68"/>
        <v>0</v>
      </c>
      <c r="K220">
        <f t="shared" si="69"/>
        <v>76</v>
      </c>
      <c r="L220">
        <f t="shared" si="70"/>
        <v>112</v>
      </c>
      <c r="M220">
        <f t="shared" si="71"/>
        <v>0</v>
      </c>
      <c r="N220">
        <f t="shared" si="72"/>
        <v>0</v>
      </c>
      <c r="O220">
        <f t="shared" si="73"/>
        <v>0</v>
      </c>
      <c r="P220">
        <f t="shared" si="74"/>
        <v>0</v>
      </c>
      <c r="Q220">
        <f t="shared" si="75"/>
        <v>76</v>
      </c>
      <c r="R220">
        <f t="shared" si="76"/>
        <v>112</v>
      </c>
      <c r="S220">
        <f t="shared" si="77"/>
        <v>13704</v>
      </c>
      <c r="T220">
        <f t="shared" si="78"/>
        <v>1824</v>
      </c>
      <c r="U220">
        <f t="shared" si="79"/>
        <v>11880</v>
      </c>
    </row>
    <row r="221" spans="1:21">
      <c r="A221">
        <f t="shared" si="62"/>
        <v>0</v>
      </c>
      <c r="B221">
        <f t="shared" si="60"/>
        <v>0</v>
      </c>
      <c r="C221">
        <f t="shared" si="61"/>
        <v>10</v>
      </c>
      <c r="D221" s="1">
        <v>41553</v>
      </c>
      <c r="E221" s="2">
        <f t="shared" si="63"/>
        <v>1</v>
      </c>
      <c r="F221" s="2">
        <f t="shared" si="64"/>
        <v>0</v>
      </c>
      <c r="G221">
        <f t="shared" si="65"/>
        <v>76</v>
      </c>
      <c r="H221">
        <f t="shared" si="66"/>
        <v>112</v>
      </c>
      <c r="I221">
        <f t="shared" si="67"/>
        <v>0</v>
      </c>
      <c r="J221">
        <f t="shared" si="68"/>
        <v>0</v>
      </c>
      <c r="K221">
        <f t="shared" si="69"/>
        <v>76</v>
      </c>
      <c r="L221">
        <f t="shared" si="70"/>
        <v>112</v>
      </c>
      <c r="M221">
        <f t="shared" si="71"/>
        <v>0</v>
      </c>
      <c r="N221">
        <f t="shared" si="72"/>
        <v>0</v>
      </c>
      <c r="O221">
        <f t="shared" si="73"/>
        <v>0</v>
      </c>
      <c r="P221">
        <f t="shared" si="74"/>
        <v>0</v>
      </c>
      <c r="Q221">
        <f t="shared" si="75"/>
        <v>76</v>
      </c>
      <c r="R221">
        <f t="shared" si="76"/>
        <v>112</v>
      </c>
      <c r="S221">
        <f t="shared" si="77"/>
        <v>13704</v>
      </c>
      <c r="T221">
        <f t="shared" si="78"/>
        <v>1824</v>
      </c>
      <c r="U221">
        <f t="shared" si="79"/>
        <v>11880</v>
      </c>
    </row>
    <row r="222" spans="1:21">
      <c r="A222">
        <f t="shared" si="62"/>
        <v>0</v>
      </c>
      <c r="B222">
        <f t="shared" si="60"/>
        <v>0</v>
      </c>
      <c r="C222">
        <f t="shared" si="61"/>
        <v>10</v>
      </c>
      <c r="D222" s="1">
        <v>41554</v>
      </c>
      <c r="E222" s="2">
        <f t="shared" si="63"/>
        <v>2</v>
      </c>
      <c r="F222" s="2">
        <f t="shared" si="64"/>
        <v>1</v>
      </c>
      <c r="G222">
        <f t="shared" si="65"/>
        <v>76</v>
      </c>
      <c r="H222">
        <f t="shared" si="66"/>
        <v>112</v>
      </c>
      <c r="I222">
        <f t="shared" si="67"/>
        <v>45</v>
      </c>
      <c r="J222">
        <f t="shared" si="68"/>
        <v>38</v>
      </c>
      <c r="K222">
        <f t="shared" si="69"/>
        <v>31</v>
      </c>
      <c r="L222">
        <f t="shared" si="70"/>
        <v>74</v>
      </c>
      <c r="M222">
        <f t="shared" si="71"/>
        <v>1</v>
      </c>
      <c r="N222">
        <f t="shared" si="72"/>
        <v>96</v>
      </c>
      <c r="O222">
        <f t="shared" si="73"/>
        <v>1</v>
      </c>
      <c r="P222">
        <f t="shared" si="74"/>
        <v>28</v>
      </c>
      <c r="Q222">
        <f t="shared" si="75"/>
        <v>127</v>
      </c>
      <c r="R222">
        <f t="shared" si="76"/>
        <v>102</v>
      </c>
      <c r="S222">
        <f t="shared" si="77"/>
        <v>13787</v>
      </c>
      <c r="T222">
        <f t="shared" si="78"/>
        <v>1862</v>
      </c>
      <c r="U222">
        <f t="shared" si="79"/>
        <v>11925</v>
      </c>
    </row>
    <row r="223" spans="1:21">
      <c r="A223">
        <f t="shared" si="62"/>
        <v>0</v>
      </c>
      <c r="B223">
        <f t="shared" si="60"/>
        <v>0</v>
      </c>
      <c r="C223">
        <f t="shared" si="61"/>
        <v>10</v>
      </c>
      <c r="D223" s="1">
        <v>41555</v>
      </c>
      <c r="E223" s="2">
        <f t="shared" si="63"/>
        <v>3</v>
      </c>
      <c r="F223" s="2">
        <f t="shared" si="64"/>
        <v>1</v>
      </c>
      <c r="G223">
        <f t="shared" si="65"/>
        <v>127</v>
      </c>
      <c r="H223">
        <f t="shared" si="66"/>
        <v>102</v>
      </c>
      <c r="I223">
        <f t="shared" si="67"/>
        <v>90</v>
      </c>
      <c r="J223">
        <f t="shared" si="68"/>
        <v>0</v>
      </c>
      <c r="K223">
        <f t="shared" si="69"/>
        <v>37</v>
      </c>
      <c r="L223">
        <f t="shared" si="70"/>
        <v>102</v>
      </c>
      <c r="M223">
        <f t="shared" si="71"/>
        <v>1</v>
      </c>
      <c r="N223">
        <f t="shared" si="72"/>
        <v>96</v>
      </c>
      <c r="O223">
        <f t="shared" si="73"/>
        <v>0</v>
      </c>
      <c r="P223">
        <f t="shared" si="74"/>
        <v>0</v>
      </c>
      <c r="Q223">
        <f t="shared" si="75"/>
        <v>133</v>
      </c>
      <c r="R223">
        <f t="shared" si="76"/>
        <v>102</v>
      </c>
      <c r="S223">
        <f t="shared" si="77"/>
        <v>13877</v>
      </c>
      <c r="T223">
        <f t="shared" si="78"/>
        <v>1862</v>
      </c>
      <c r="U223">
        <f t="shared" si="79"/>
        <v>12015</v>
      </c>
    </row>
    <row r="224" spans="1:21">
      <c r="A224">
        <f t="shared" si="62"/>
        <v>0</v>
      </c>
      <c r="B224">
        <f t="shared" si="60"/>
        <v>0</v>
      </c>
      <c r="C224">
        <f t="shared" si="61"/>
        <v>10</v>
      </c>
      <c r="D224" s="1">
        <v>41556</v>
      </c>
      <c r="E224" s="2">
        <f t="shared" si="63"/>
        <v>4</v>
      </c>
      <c r="F224" s="2">
        <f t="shared" si="64"/>
        <v>1</v>
      </c>
      <c r="G224">
        <f t="shared" si="65"/>
        <v>133</v>
      </c>
      <c r="H224">
        <f t="shared" si="66"/>
        <v>102</v>
      </c>
      <c r="I224">
        <f t="shared" si="67"/>
        <v>90</v>
      </c>
      <c r="J224">
        <f t="shared" si="68"/>
        <v>0</v>
      </c>
      <c r="K224">
        <f t="shared" si="69"/>
        <v>43</v>
      </c>
      <c r="L224">
        <f t="shared" si="70"/>
        <v>102</v>
      </c>
      <c r="M224">
        <f t="shared" si="71"/>
        <v>2</v>
      </c>
      <c r="N224">
        <f t="shared" si="72"/>
        <v>32</v>
      </c>
      <c r="O224">
        <f t="shared" si="73"/>
        <v>1</v>
      </c>
      <c r="P224">
        <f t="shared" si="74"/>
        <v>28</v>
      </c>
      <c r="Q224">
        <f t="shared" si="75"/>
        <v>75</v>
      </c>
      <c r="R224">
        <f t="shared" si="76"/>
        <v>130</v>
      </c>
      <c r="S224">
        <f t="shared" si="77"/>
        <v>13967</v>
      </c>
      <c r="T224">
        <f t="shared" si="78"/>
        <v>1862</v>
      </c>
      <c r="U224">
        <f t="shared" si="79"/>
        <v>12105</v>
      </c>
    </row>
    <row r="225" spans="1:21">
      <c r="A225">
        <f t="shared" si="62"/>
        <v>0</v>
      </c>
      <c r="B225">
        <f t="shared" si="60"/>
        <v>0</v>
      </c>
      <c r="C225">
        <f t="shared" si="61"/>
        <v>10</v>
      </c>
      <c r="D225" s="1">
        <v>41557</v>
      </c>
      <c r="E225" s="2">
        <f t="shared" si="63"/>
        <v>5</v>
      </c>
      <c r="F225" s="2">
        <f t="shared" si="64"/>
        <v>1</v>
      </c>
      <c r="G225">
        <f t="shared" si="65"/>
        <v>75</v>
      </c>
      <c r="H225">
        <f t="shared" si="66"/>
        <v>130</v>
      </c>
      <c r="I225">
        <f t="shared" si="67"/>
        <v>45</v>
      </c>
      <c r="J225">
        <f t="shared" si="68"/>
        <v>38</v>
      </c>
      <c r="K225">
        <f t="shared" si="69"/>
        <v>30</v>
      </c>
      <c r="L225">
        <f t="shared" si="70"/>
        <v>92</v>
      </c>
      <c r="M225">
        <f t="shared" si="71"/>
        <v>1</v>
      </c>
      <c r="N225">
        <f t="shared" si="72"/>
        <v>96</v>
      </c>
      <c r="O225">
        <f t="shared" si="73"/>
        <v>0</v>
      </c>
      <c r="P225">
        <f t="shared" si="74"/>
        <v>0</v>
      </c>
      <c r="Q225">
        <f t="shared" si="75"/>
        <v>126</v>
      </c>
      <c r="R225">
        <f t="shared" si="76"/>
        <v>92</v>
      </c>
      <c r="S225">
        <f t="shared" si="77"/>
        <v>14050</v>
      </c>
      <c r="T225">
        <f t="shared" si="78"/>
        <v>1900</v>
      </c>
      <c r="U225">
        <f t="shared" si="79"/>
        <v>12150</v>
      </c>
    </row>
    <row r="226" spans="1:21">
      <c r="A226">
        <f t="shared" si="62"/>
        <v>0</v>
      </c>
      <c r="B226">
        <f t="shared" si="60"/>
        <v>0</v>
      </c>
      <c r="C226">
        <f t="shared" si="61"/>
        <v>10</v>
      </c>
      <c r="D226" s="1">
        <v>41558</v>
      </c>
      <c r="E226" s="2">
        <f t="shared" si="63"/>
        <v>6</v>
      </c>
      <c r="F226" s="2">
        <f t="shared" si="64"/>
        <v>1</v>
      </c>
      <c r="G226">
        <f t="shared" si="65"/>
        <v>126</v>
      </c>
      <c r="H226">
        <f t="shared" si="66"/>
        <v>92</v>
      </c>
      <c r="I226">
        <f t="shared" si="67"/>
        <v>90</v>
      </c>
      <c r="J226">
        <f t="shared" si="68"/>
        <v>0</v>
      </c>
      <c r="K226">
        <f t="shared" si="69"/>
        <v>36</v>
      </c>
      <c r="L226">
        <f t="shared" si="70"/>
        <v>92</v>
      </c>
      <c r="M226">
        <f t="shared" si="71"/>
        <v>1</v>
      </c>
      <c r="N226">
        <f t="shared" si="72"/>
        <v>96</v>
      </c>
      <c r="O226">
        <f t="shared" si="73"/>
        <v>0</v>
      </c>
      <c r="P226">
        <f t="shared" si="74"/>
        <v>0</v>
      </c>
      <c r="Q226">
        <f t="shared" si="75"/>
        <v>132</v>
      </c>
      <c r="R226">
        <f t="shared" si="76"/>
        <v>92</v>
      </c>
      <c r="S226">
        <f t="shared" si="77"/>
        <v>14140</v>
      </c>
      <c r="T226">
        <f t="shared" si="78"/>
        <v>1900</v>
      </c>
      <c r="U226">
        <f t="shared" si="79"/>
        <v>12240</v>
      </c>
    </row>
    <row r="227" spans="1:21">
      <c r="A227">
        <f t="shared" si="62"/>
        <v>0</v>
      </c>
      <c r="B227">
        <f t="shared" si="60"/>
        <v>0</v>
      </c>
      <c r="C227">
        <f t="shared" si="61"/>
        <v>10</v>
      </c>
      <c r="D227" s="1">
        <v>41559</v>
      </c>
      <c r="E227" s="2">
        <f t="shared" si="63"/>
        <v>7</v>
      </c>
      <c r="F227" s="2">
        <f t="shared" si="64"/>
        <v>0</v>
      </c>
      <c r="G227">
        <f t="shared" si="65"/>
        <v>132</v>
      </c>
      <c r="H227">
        <f t="shared" si="66"/>
        <v>92</v>
      </c>
      <c r="I227">
        <f t="shared" si="67"/>
        <v>0</v>
      </c>
      <c r="J227">
        <f t="shared" si="68"/>
        <v>0</v>
      </c>
      <c r="K227">
        <f t="shared" si="69"/>
        <v>132</v>
      </c>
      <c r="L227">
        <f t="shared" si="70"/>
        <v>92</v>
      </c>
      <c r="M227">
        <f t="shared" si="71"/>
        <v>0</v>
      </c>
      <c r="N227">
        <f t="shared" si="72"/>
        <v>0</v>
      </c>
      <c r="O227">
        <f t="shared" si="73"/>
        <v>0</v>
      </c>
      <c r="P227">
        <f t="shared" si="74"/>
        <v>0</v>
      </c>
      <c r="Q227">
        <f t="shared" si="75"/>
        <v>132</v>
      </c>
      <c r="R227">
        <f t="shared" si="76"/>
        <v>92</v>
      </c>
      <c r="S227">
        <f t="shared" si="77"/>
        <v>14140</v>
      </c>
      <c r="T227">
        <f t="shared" si="78"/>
        <v>1900</v>
      </c>
      <c r="U227">
        <f t="shared" si="79"/>
        <v>12240</v>
      </c>
    </row>
    <row r="228" spans="1:21">
      <c r="A228">
        <f t="shared" si="62"/>
        <v>0</v>
      </c>
      <c r="B228">
        <f t="shared" si="60"/>
        <v>0</v>
      </c>
      <c r="C228">
        <f t="shared" si="61"/>
        <v>10</v>
      </c>
      <c r="D228" s="1">
        <v>41560</v>
      </c>
      <c r="E228" s="2">
        <f t="shared" si="63"/>
        <v>1</v>
      </c>
      <c r="F228" s="2">
        <f t="shared" si="64"/>
        <v>0</v>
      </c>
      <c r="G228">
        <f t="shared" si="65"/>
        <v>132</v>
      </c>
      <c r="H228">
        <f t="shared" si="66"/>
        <v>92</v>
      </c>
      <c r="I228">
        <f t="shared" si="67"/>
        <v>0</v>
      </c>
      <c r="J228">
        <f t="shared" si="68"/>
        <v>0</v>
      </c>
      <c r="K228">
        <f t="shared" si="69"/>
        <v>132</v>
      </c>
      <c r="L228">
        <f t="shared" si="70"/>
        <v>92</v>
      </c>
      <c r="M228">
        <f t="shared" si="71"/>
        <v>0</v>
      </c>
      <c r="N228">
        <f t="shared" si="72"/>
        <v>0</v>
      </c>
      <c r="O228">
        <f t="shared" si="73"/>
        <v>0</v>
      </c>
      <c r="P228">
        <f t="shared" si="74"/>
        <v>0</v>
      </c>
      <c r="Q228">
        <f t="shared" si="75"/>
        <v>132</v>
      </c>
      <c r="R228">
        <f t="shared" si="76"/>
        <v>92</v>
      </c>
      <c r="S228">
        <f t="shared" si="77"/>
        <v>14140</v>
      </c>
      <c r="T228">
        <f t="shared" si="78"/>
        <v>1900</v>
      </c>
      <c r="U228">
        <f t="shared" si="79"/>
        <v>12240</v>
      </c>
    </row>
    <row r="229" spans="1:21">
      <c r="A229">
        <f t="shared" si="62"/>
        <v>0</v>
      </c>
      <c r="B229">
        <f t="shared" si="60"/>
        <v>0</v>
      </c>
      <c r="C229">
        <f t="shared" si="61"/>
        <v>10</v>
      </c>
      <c r="D229" s="1">
        <v>41561</v>
      </c>
      <c r="E229" s="2">
        <f t="shared" si="63"/>
        <v>2</v>
      </c>
      <c r="F229" s="2">
        <f t="shared" si="64"/>
        <v>1</v>
      </c>
      <c r="G229">
        <f t="shared" si="65"/>
        <v>132</v>
      </c>
      <c r="H229">
        <f t="shared" si="66"/>
        <v>92</v>
      </c>
      <c r="I229">
        <f t="shared" si="67"/>
        <v>90</v>
      </c>
      <c r="J229">
        <f t="shared" si="68"/>
        <v>0</v>
      </c>
      <c r="K229">
        <f t="shared" si="69"/>
        <v>42</v>
      </c>
      <c r="L229">
        <f t="shared" si="70"/>
        <v>92</v>
      </c>
      <c r="M229">
        <f t="shared" si="71"/>
        <v>2</v>
      </c>
      <c r="N229">
        <f t="shared" si="72"/>
        <v>32</v>
      </c>
      <c r="O229">
        <f t="shared" si="73"/>
        <v>1</v>
      </c>
      <c r="P229">
        <f t="shared" si="74"/>
        <v>28</v>
      </c>
      <c r="Q229">
        <f t="shared" si="75"/>
        <v>74</v>
      </c>
      <c r="R229">
        <f t="shared" si="76"/>
        <v>120</v>
      </c>
      <c r="S229">
        <f t="shared" si="77"/>
        <v>14230</v>
      </c>
      <c r="T229">
        <f t="shared" si="78"/>
        <v>1900</v>
      </c>
      <c r="U229">
        <f t="shared" si="79"/>
        <v>12330</v>
      </c>
    </row>
    <row r="230" spans="1:21">
      <c r="A230">
        <f t="shared" si="62"/>
        <v>0</v>
      </c>
      <c r="B230">
        <f t="shared" si="60"/>
        <v>0</v>
      </c>
      <c r="C230">
        <f t="shared" si="61"/>
        <v>10</v>
      </c>
      <c r="D230" s="1">
        <v>41562</v>
      </c>
      <c r="E230" s="2">
        <f t="shared" si="63"/>
        <v>3</v>
      </c>
      <c r="F230" s="2">
        <f t="shared" si="64"/>
        <v>1</v>
      </c>
      <c r="G230">
        <f t="shared" si="65"/>
        <v>74</v>
      </c>
      <c r="H230">
        <f t="shared" si="66"/>
        <v>120</v>
      </c>
      <c r="I230">
        <f t="shared" si="67"/>
        <v>45</v>
      </c>
      <c r="J230">
        <f t="shared" si="68"/>
        <v>38</v>
      </c>
      <c r="K230">
        <f t="shared" si="69"/>
        <v>29</v>
      </c>
      <c r="L230">
        <f t="shared" si="70"/>
        <v>82</v>
      </c>
      <c r="M230">
        <f t="shared" si="71"/>
        <v>1</v>
      </c>
      <c r="N230">
        <f t="shared" si="72"/>
        <v>96</v>
      </c>
      <c r="O230">
        <f t="shared" si="73"/>
        <v>0</v>
      </c>
      <c r="P230">
        <f t="shared" si="74"/>
        <v>0</v>
      </c>
      <c r="Q230">
        <f t="shared" si="75"/>
        <v>125</v>
      </c>
      <c r="R230">
        <f t="shared" si="76"/>
        <v>82</v>
      </c>
      <c r="S230">
        <f t="shared" si="77"/>
        <v>14313</v>
      </c>
      <c r="T230">
        <f t="shared" si="78"/>
        <v>1938</v>
      </c>
      <c r="U230">
        <f t="shared" si="79"/>
        <v>12375</v>
      </c>
    </row>
    <row r="231" spans="1:21">
      <c r="A231">
        <f t="shared" si="62"/>
        <v>0</v>
      </c>
      <c r="B231">
        <f t="shared" si="60"/>
        <v>0</v>
      </c>
      <c r="C231">
        <f t="shared" si="61"/>
        <v>10</v>
      </c>
      <c r="D231" s="1">
        <v>41563</v>
      </c>
      <c r="E231" s="2">
        <f t="shared" si="63"/>
        <v>4</v>
      </c>
      <c r="F231" s="2">
        <f t="shared" si="64"/>
        <v>1</v>
      </c>
      <c r="G231">
        <f t="shared" si="65"/>
        <v>125</v>
      </c>
      <c r="H231">
        <f t="shared" si="66"/>
        <v>82</v>
      </c>
      <c r="I231">
        <f t="shared" si="67"/>
        <v>90</v>
      </c>
      <c r="J231">
        <f t="shared" si="68"/>
        <v>0</v>
      </c>
      <c r="K231">
        <f t="shared" si="69"/>
        <v>35</v>
      </c>
      <c r="L231">
        <f t="shared" si="70"/>
        <v>82</v>
      </c>
      <c r="M231">
        <f t="shared" si="71"/>
        <v>1</v>
      </c>
      <c r="N231">
        <f t="shared" si="72"/>
        <v>96</v>
      </c>
      <c r="O231">
        <f t="shared" si="73"/>
        <v>1</v>
      </c>
      <c r="P231">
        <f t="shared" si="74"/>
        <v>28</v>
      </c>
      <c r="Q231">
        <f t="shared" si="75"/>
        <v>131</v>
      </c>
      <c r="R231">
        <f t="shared" si="76"/>
        <v>110</v>
      </c>
      <c r="S231">
        <f t="shared" si="77"/>
        <v>14403</v>
      </c>
      <c r="T231">
        <f t="shared" si="78"/>
        <v>1938</v>
      </c>
      <c r="U231">
        <f t="shared" si="79"/>
        <v>12465</v>
      </c>
    </row>
    <row r="232" spans="1:21">
      <c r="A232">
        <f t="shared" si="62"/>
        <v>0</v>
      </c>
      <c r="B232">
        <f t="shared" si="60"/>
        <v>0</v>
      </c>
      <c r="C232">
        <f t="shared" si="61"/>
        <v>10</v>
      </c>
      <c r="D232" s="1">
        <v>41564</v>
      </c>
      <c r="E232" s="2">
        <f t="shared" si="63"/>
        <v>5</v>
      </c>
      <c r="F232" s="2">
        <f t="shared" si="64"/>
        <v>1</v>
      </c>
      <c r="G232">
        <f t="shared" si="65"/>
        <v>131</v>
      </c>
      <c r="H232">
        <f t="shared" si="66"/>
        <v>110</v>
      </c>
      <c r="I232">
        <f t="shared" si="67"/>
        <v>90</v>
      </c>
      <c r="J232">
        <f t="shared" si="68"/>
        <v>0</v>
      </c>
      <c r="K232">
        <f t="shared" si="69"/>
        <v>41</v>
      </c>
      <c r="L232">
        <f t="shared" si="70"/>
        <v>110</v>
      </c>
      <c r="M232">
        <f t="shared" si="71"/>
        <v>2</v>
      </c>
      <c r="N232">
        <f t="shared" si="72"/>
        <v>32</v>
      </c>
      <c r="O232">
        <f t="shared" si="73"/>
        <v>0</v>
      </c>
      <c r="P232">
        <f t="shared" si="74"/>
        <v>0</v>
      </c>
      <c r="Q232">
        <f t="shared" si="75"/>
        <v>73</v>
      </c>
      <c r="R232">
        <f t="shared" si="76"/>
        <v>110</v>
      </c>
      <c r="S232">
        <f t="shared" si="77"/>
        <v>14493</v>
      </c>
      <c r="T232">
        <f t="shared" si="78"/>
        <v>1938</v>
      </c>
      <c r="U232">
        <f t="shared" si="79"/>
        <v>12555</v>
      </c>
    </row>
    <row r="233" spans="1:21">
      <c r="A233">
        <f t="shared" si="62"/>
        <v>0</v>
      </c>
      <c r="B233">
        <f t="shared" si="60"/>
        <v>0</v>
      </c>
      <c r="C233">
        <f t="shared" si="61"/>
        <v>10</v>
      </c>
      <c r="D233" s="1">
        <v>41565</v>
      </c>
      <c r="E233" s="2">
        <f t="shared" si="63"/>
        <v>6</v>
      </c>
      <c r="F233" s="2">
        <f t="shared" si="64"/>
        <v>1</v>
      </c>
      <c r="G233">
        <f t="shared" si="65"/>
        <v>73</v>
      </c>
      <c r="H233">
        <f t="shared" si="66"/>
        <v>110</v>
      </c>
      <c r="I233">
        <f t="shared" si="67"/>
        <v>45</v>
      </c>
      <c r="J233">
        <f t="shared" si="68"/>
        <v>38</v>
      </c>
      <c r="K233">
        <f t="shared" si="69"/>
        <v>28</v>
      </c>
      <c r="L233">
        <f t="shared" si="70"/>
        <v>72</v>
      </c>
      <c r="M233">
        <f t="shared" si="71"/>
        <v>1</v>
      </c>
      <c r="N233">
        <f t="shared" si="72"/>
        <v>96</v>
      </c>
      <c r="O233">
        <f t="shared" si="73"/>
        <v>0</v>
      </c>
      <c r="P233">
        <f t="shared" si="74"/>
        <v>0</v>
      </c>
      <c r="Q233">
        <f t="shared" si="75"/>
        <v>124</v>
      </c>
      <c r="R233">
        <f t="shared" si="76"/>
        <v>72</v>
      </c>
      <c r="S233">
        <f t="shared" si="77"/>
        <v>14576</v>
      </c>
      <c r="T233">
        <f t="shared" si="78"/>
        <v>1976</v>
      </c>
      <c r="U233">
        <f t="shared" si="79"/>
        <v>12600</v>
      </c>
    </row>
    <row r="234" spans="1:21">
      <c r="A234">
        <f t="shared" si="62"/>
        <v>0</v>
      </c>
      <c r="B234">
        <f t="shared" si="60"/>
        <v>0</v>
      </c>
      <c r="C234">
        <f t="shared" si="61"/>
        <v>10</v>
      </c>
      <c r="D234" s="1">
        <v>41566</v>
      </c>
      <c r="E234" s="2">
        <f t="shared" si="63"/>
        <v>7</v>
      </c>
      <c r="F234" s="2">
        <f t="shared" si="64"/>
        <v>0</v>
      </c>
      <c r="G234">
        <f t="shared" si="65"/>
        <v>124</v>
      </c>
      <c r="H234">
        <f t="shared" si="66"/>
        <v>72</v>
      </c>
      <c r="I234">
        <f t="shared" si="67"/>
        <v>0</v>
      </c>
      <c r="J234">
        <f t="shared" si="68"/>
        <v>0</v>
      </c>
      <c r="K234">
        <f t="shared" si="69"/>
        <v>124</v>
      </c>
      <c r="L234">
        <f t="shared" si="70"/>
        <v>72</v>
      </c>
      <c r="M234">
        <f t="shared" si="71"/>
        <v>0</v>
      </c>
      <c r="N234">
        <f t="shared" si="72"/>
        <v>0</v>
      </c>
      <c r="O234">
        <f t="shared" si="73"/>
        <v>0</v>
      </c>
      <c r="P234">
        <f t="shared" si="74"/>
        <v>0</v>
      </c>
      <c r="Q234">
        <f t="shared" si="75"/>
        <v>124</v>
      </c>
      <c r="R234">
        <f t="shared" si="76"/>
        <v>72</v>
      </c>
      <c r="S234">
        <f t="shared" si="77"/>
        <v>14576</v>
      </c>
      <c r="T234">
        <f t="shared" si="78"/>
        <v>1976</v>
      </c>
      <c r="U234">
        <f t="shared" si="79"/>
        <v>12600</v>
      </c>
    </row>
    <row r="235" spans="1:21">
      <c r="A235">
        <f t="shared" si="62"/>
        <v>0</v>
      </c>
      <c r="B235">
        <f t="shared" si="60"/>
        <v>0</v>
      </c>
      <c r="C235">
        <f t="shared" si="61"/>
        <v>10</v>
      </c>
      <c r="D235" s="1">
        <v>41567</v>
      </c>
      <c r="E235" s="2">
        <f t="shared" si="63"/>
        <v>1</v>
      </c>
      <c r="F235" s="2">
        <f t="shared" si="64"/>
        <v>0</v>
      </c>
      <c r="G235">
        <f t="shared" si="65"/>
        <v>124</v>
      </c>
      <c r="H235">
        <f t="shared" si="66"/>
        <v>72</v>
      </c>
      <c r="I235">
        <f t="shared" si="67"/>
        <v>0</v>
      </c>
      <c r="J235">
        <f t="shared" si="68"/>
        <v>0</v>
      </c>
      <c r="K235">
        <f t="shared" si="69"/>
        <v>124</v>
      </c>
      <c r="L235">
        <f t="shared" si="70"/>
        <v>72</v>
      </c>
      <c r="M235">
        <f t="shared" si="71"/>
        <v>0</v>
      </c>
      <c r="N235">
        <f t="shared" si="72"/>
        <v>0</v>
      </c>
      <c r="O235">
        <f t="shared" si="73"/>
        <v>0</v>
      </c>
      <c r="P235">
        <f t="shared" si="74"/>
        <v>0</v>
      </c>
      <c r="Q235">
        <f t="shared" si="75"/>
        <v>124</v>
      </c>
      <c r="R235">
        <f t="shared" si="76"/>
        <v>72</v>
      </c>
      <c r="S235">
        <f t="shared" si="77"/>
        <v>14576</v>
      </c>
      <c r="T235">
        <f t="shared" si="78"/>
        <v>1976</v>
      </c>
      <c r="U235">
        <f t="shared" si="79"/>
        <v>12600</v>
      </c>
    </row>
    <row r="236" spans="1:21">
      <c r="A236">
        <f t="shared" si="62"/>
        <v>0</v>
      </c>
      <c r="B236">
        <f t="shared" si="60"/>
        <v>0</v>
      </c>
      <c r="C236">
        <f t="shared" si="61"/>
        <v>10</v>
      </c>
      <c r="D236" s="1">
        <v>41568</v>
      </c>
      <c r="E236" s="2">
        <f t="shared" si="63"/>
        <v>2</v>
      </c>
      <c r="F236" s="2">
        <f t="shared" si="64"/>
        <v>1</v>
      </c>
      <c r="G236">
        <f t="shared" si="65"/>
        <v>124</v>
      </c>
      <c r="H236">
        <f t="shared" si="66"/>
        <v>72</v>
      </c>
      <c r="I236">
        <f t="shared" si="67"/>
        <v>90</v>
      </c>
      <c r="J236">
        <f t="shared" si="68"/>
        <v>0</v>
      </c>
      <c r="K236">
        <f t="shared" si="69"/>
        <v>34</v>
      </c>
      <c r="L236">
        <f t="shared" si="70"/>
        <v>72</v>
      </c>
      <c r="M236">
        <f t="shared" si="71"/>
        <v>1</v>
      </c>
      <c r="N236">
        <f t="shared" si="72"/>
        <v>96</v>
      </c>
      <c r="O236">
        <f t="shared" si="73"/>
        <v>1</v>
      </c>
      <c r="P236">
        <f t="shared" si="74"/>
        <v>28</v>
      </c>
      <c r="Q236">
        <f t="shared" si="75"/>
        <v>130</v>
      </c>
      <c r="R236">
        <f t="shared" si="76"/>
        <v>100</v>
      </c>
      <c r="S236">
        <f t="shared" si="77"/>
        <v>14666</v>
      </c>
      <c r="T236">
        <f t="shared" si="78"/>
        <v>1976</v>
      </c>
      <c r="U236">
        <f t="shared" si="79"/>
        <v>12690</v>
      </c>
    </row>
    <row r="237" spans="1:21">
      <c r="A237">
        <f t="shared" si="62"/>
        <v>0</v>
      </c>
      <c r="B237">
        <f t="shared" si="60"/>
        <v>0</v>
      </c>
      <c r="C237">
        <f t="shared" si="61"/>
        <v>10</v>
      </c>
      <c r="D237" s="1">
        <v>41569</v>
      </c>
      <c r="E237" s="2">
        <f t="shared" si="63"/>
        <v>3</v>
      </c>
      <c r="F237" s="2">
        <f t="shared" si="64"/>
        <v>1</v>
      </c>
      <c r="G237">
        <f t="shared" si="65"/>
        <v>130</v>
      </c>
      <c r="H237">
        <f t="shared" si="66"/>
        <v>100</v>
      </c>
      <c r="I237">
        <f t="shared" si="67"/>
        <v>90</v>
      </c>
      <c r="J237">
        <f t="shared" si="68"/>
        <v>0</v>
      </c>
      <c r="K237">
        <f t="shared" si="69"/>
        <v>40</v>
      </c>
      <c r="L237">
        <f t="shared" si="70"/>
        <v>100</v>
      </c>
      <c r="M237">
        <f t="shared" si="71"/>
        <v>2</v>
      </c>
      <c r="N237">
        <f t="shared" si="72"/>
        <v>32</v>
      </c>
      <c r="O237">
        <f t="shared" si="73"/>
        <v>0</v>
      </c>
      <c r="P237">
        <f t="shared" si="74"/>
        <v>0</v>
      </c>
      <c r="Q237">
        <f t="shared" si="75"/>
        <v>72</v>
      </c>
      <c r="R237">
        <f t="shared" si="76"/>
        <v>100</v>
      </c>
      <c r="S237">
        <f t="shared" si="77"/>
        <v>14756</v>
      </c>
      <c r="T237">
        <f t="shared" si="78"/>
        <v>1976</v>
      </c>
      <c r="U237">
        <f t="shared" si="79"/>
        <v>12780</v>
      </c>
    </row>
    <row r="238" spans="1:21">
      <c r="A238">
        <f t="shared" si="62"/>
        <v>0</v>
      </c>
      <c r="B238">
        <f t="shared" si="60"/>
        <v>0</v>
      </c>
      <c r="C238">
        <f t="shared" si="61"/>
        <v>10</v>
      </c>
      <c r="D238" s="1">
        <v>41570</v>
      </c>
      <c r="E238" s="2">
        <f t="shared" si="63"/>
        <v>4</v>
      </c>
      <c r="F238" s="2">
        <f t="shared" si="64"/>
        <v>1</v>
      </c>
      <c r="G238">
        <f t="shared" si="65"/>
        <v>72</v>
      </c>
      <c r="H238">
        <f t="shared" si="66"/>
        <v>100</v>
      </c>
      <c r="I238">
        <f t="shared" si="67"/>
        <v>45</v>
      </c>
      <c r="J238">
        <f t="shared" si="68"/>
        <v>38</v>
      </c>
      <c r="K238">
        <f t="shared" si="69"/>
        <v>27</v>
      </c>
      <c r="L238">
        <f t="shared" si="70"/>
        <v>62</v>
      </c>
      <c r="M238">
        <f t="shared" si="71"/>
        <v>1</v>
      </c>
      <c r="N238">
        <f t="shared" si="72"/>
        <v>96</v>
      </c>
      <c r="O238">
        <f t="shared" si="73"/>
        <v>1</v>
      </c>
      <c r="P238">
        <f t="shared" si="74"/>
        <v>28</v>
      </c>
      <c r="Q238">
        <f t="shared" si="75"/>
        <v>123</v>
      </c>
      <c r="R238">
        <f t="shared" si="76"/>
        <v>90</v>
      </c>
      <c r="S238">
        <f t="shared" si="77"/>
        <v>14839</v>
      </c>
      <c r="T238">
        <f t="shared" si="78"/>
        <v>2014</v>
      </c>
      <c r="U238">
        <f t="shared" si="79"/>
        <v>12825</v>
      </c>
    </row>
    <row r="239" spans="1:21">
      <c r="A239">
        <f t="shared" si="62"/>
        <v>0</v>
      </c>
      <c r="B239">
        <f t="shared" si="60"/>
        <v>0</v>
      </c>
      <c r="C239">
        <f t="shared" si="61"/>
        <v>10</v>
      </c>
      <c r="D239" s="1">
        <v>41571</v>
      </c>
      <c r="E239" s="2">
        <f t="shared" si="63"/>
        <v>5</v>
      </c>
      <c r="F239" s="2">
        <f t="shared" si="64"/>
        <v>1</v>
      </c>
      <c r="G239">
        <f t="shared" si="65"/>
        <v>123</v>
      </c>
      <c r="H239">
        <f t="shared" si="66"/>
        <v>90</v>
      </c>
      <c r="I239">
        <f t="shared" si="67"/>
        <v>90</v>
      </c>
      <c r="J239">
        <f t="shared" si="68"/>
        <v>0</v>
      </c>
      <c r="K239">
        <f t="shared" si="69"/>
        <v>33</v>
      </c>
      <c r="L239">
        <f t="shared" si="70"/>
        <v>90</v>
      </c>
      <c r="M239">
        <f t="shared" si="71"/>
        <v>1</v>
      </c>
      <c r="N239">
        <f t="shared" si="72"/>
        <v>96</v>
      </c>
      <c r="O239">
        <f t="shared" si="73"/>
        <v>0</v>
      </c>
      <c r="P239">
        <f t="shared" si="74"/>
        <v>0</v>
      </c>
      <c r="Q239">
        <f t="shared" si="75"/>
        <v>129</v>
      </c>
      <c r="R239">
        <f t="shared" si="76"/>
        <v>90</v>
      </c>
      <c r="S239">
        <f t="shared" si="77"/>
        <v>14929</v>
      </c>
      <c r="T239">
        <f t="shared" si="78"/>
        <v>2014</v>
      </c>
      <c r="U239">
        <f t="shared" si="79"/>
        <v>12915</v>
      </c>
    </row>
    <row r="240" spans="1:21">
      <c r="A240">
        <f t="shared" si="62"/>
        <v>0</v>
      </c>
      <c r="B240">
        <f t="shared" si="60"/>
        <v>0</v>
      </c>
      <c r="C240">
        <f t="shared" si="61"/>
        <v>10</v>
      </c>
      <c r="D240" s="1">
        <v>41572</v>
      </c>
      <c r="E240" s="2">
        <f t="shared" si="63"/>
        <v>6</v>
      </c>
      <c r="F240" s="2">
        <f t="shared" si="64"/>
        <v>1</v>
      </c>
      <c r="G240">
        <f t="shared" si="65"/>
        <v>129</v>
      </c>
      <c r="H240">
        <f t="shared" si="66"/>
        <v>90</v>
      </c>
      <c r="I240">
        <f t="shared" si="67"/>
        <v>90</v>
      </c>
      <c r="J240">
        <f t="shared" si="68"/>
        <v>0</v>
      </c>
      <c r="K240">
        <f t="shared" si="69"/>
        <v>39</v>
      </c>
      <c r="L240">
        <f t="shared" si="70"/>
        <v>90</v>
      </c>
      <c r="M240">
        <f t="shared" si="71"/>
        <v>1</v>
      </c>
      <c r="N240">
        <f t="shared" si="72"/>
        <v>96</v>
      </c>
      <c r="O240">
        <f t="shared" si="73"/>
        <v>0</v>
      </c>
      <c r="P240">
        <f t="shared" si="74"/>
        <v>0</v>
      </c>
      <c r="Q240">
        <f t="shared" si="75"/>
        <v>135</v>
      </c>
      <c r="R240">
        <f t="shared" si="76"/>
        <v>90</v>
      </c>
      <c r="S240">
        <f t="shared" si="77"/>
        <v>15019</v>
      </c>
      <c r="T240">
        <f t="shared" si="78"/>
        <v>2014</v>
      </c>
      <c r="U240">
        <f t="shared" si="79"/>
        <v>13005</v>
      </c>
    </row>
    <row r="241" spans="1:21">
      <c r="A241">
        <f t="shared" si="62"/>
        <v>0</v>
      </c>
      <c r="B241">
        <f t="shared" si="60"/>
        <v>0</v>
      </c>
      <c r="C241">
        <f t="shared" si="61"/>
        <v>10</v>
      </c>
      <c r="D241" s="1">
        <v>41573</v>
      </c>
      <c r="E241" s="2">
        <f t="shared" si="63"/>
        <v>7</v>
      </c>
      <c r="F241" s="2">
        <f t="shared" si="64"/>
        <v>0</v>
      </c>
      <c r="G241">
        <f t="shared" si="65"/>
        <v>135</v>
      </c>
      <c r="H241">
        <f t="shared" si="66"/>
        <v>90</v>
      </c>
      <c r="I241">
        <f t="shared" si="67"/>
        <v>0</v>
      </c>
      <c r="J241">
        <f t="shared" si="68"/>
        <v>0</v>
      </c>
      <c r="K241">
        <f t="shared" si="69"/>
        <v>135</v>
      </c>
      <c r="L241">
        <f t="shared" si="70"/>
        <v>90</v>
      </c>
      <c r="M241">
        <f t="shared" si="71"/>
        <v>0</v>
      </c>
      <c r="N241">
        <f t="shared" si="72"/>
        <v>0</v>
      </c>
      <c r="O241">
        <f t="shared" si="73"/>
        <v>0</v>
      </c>
      <c r="P241">
        <f t="shared" si="74"/>
        <v>0</v>
      </c>
      <c r="Q241">
        <f t="shared" si="75"/>
        <v>135</v>
      </c>
      <c r="R241">
        <f t="shared" si="76"/>
        <v>90</v>
      </c>
      <c r="S241">
        <f t="shared" si="77"/>
        <v>15019</v>
      </c>
      <c r="T241">
        <f t="shared" si="78"/>
        <v>2014</v>
      </c>
      <c r="U241">
        <f t="shared" si="79"/>
        <v>13005</v>
      </c>
    </row>
    <row r="242" spans="1:21">
      <c r="A242">
        <f t="shared" si="62"/>
        <v>0</v>
      </c>
      <c r="B242">
        <f t="shared" si="60"/>
        <v>0</v>
      </c>
      <c r="C242">
        <f t="shared" si="61"/>
        <v>10</v>
      </c>
      <c r="D242" s="1">
        <v>41574</v>
      </c>
      <c r="E242" s="2">
        <f t="shared" si="63"/>
        <v>1</v>
      </c>
      <c r="F242" s="2">
        <f t="shared" si="64"/>
        <v>0</v>
      </c>
      <c r="G242">
        <f t="shared" si="65"/>
        <v>135</v>
      </c>
      <c r="H242">
        <f t="shared" si="66"/>
        <v>90</v>
      </c>
      <c r="I242">
        <f t="shared" si="67"/>
        <v>0</v>
      </c>
      <c r="J242">
        <f t="shared" si="68"/>
        <v>0</v>
      </c>
      <c r="K242">
        <f t="shared" si="69"/>
        <v>135</v>
      </c>
      <c r="L242">
        <f t="shared" si="70"/>
        <v>90</v>
      </c>
      <c r="M242">
        <f t="shared" si="71"/>
        <v>0</v>
      </c>
      <c r="N242">
        <f t="shared" si="72"/>
        <v>0</v>
      </c>
      <c r="O242">
        <f t="shared" si="73"/>
        <v>0</v>
      </c>
      <c r="P242">
        <f t="shared" si="74"/>
        <v>0</v>
      </c>
      <c r="Q242">
        <f t="shared" si="75"/>
        <v>135</v>
      </c>
      <c r="R242">
        <f t="shared" si="76"/>
        <v>90</v>
      </c>
      <c r="S242">
        <f t="shared" si="77"/>
        <v>15019</v>
      </c>
      <c r="T242">
        <f t="shared" si="78"/>
        <v>2014</v>
      </c>
      <c r="U242">
        <f t="shared" si="79"/>
        <v>13005</v>
      </c>
    </row>
    <row r="243" spans="1:21">
      <c r="A243">
        <f t="shared" si="62"/>
        <v>0</v>
      </c>
      <c r="B243">
        <f t="shared" si="60"/>
        <v>0</v>
      </c>
      <c r="C243">
        <f t="shared" si="61"/>
        <v>10</v>
      </c>
      <c r="D243" s="1">
        <v>41575</v>
      </c>
      <c r="E243" s="2">
        <f t="shared" si="63"/>
        <v>2</v>
      </c>
      <c r="F243" s="2">
        <f t="shared" si="64"/>
        <v>1</v>
      </c>
      <c r="G243">
        <f t="shared" si="65"/>
        <v>135</v>
      </c>
      <c r="H243">
        <f t="shared" si="66"/>
        <v>90</v>
      </c>
      <c r="I243">
        <f t="shared" si="67"/>
        <v>90</v>
      </c>
      <c r="J243">
        <f t="shared" si="68"/>
        <v>0</v>
      </c>
      <c r="K243">
        <f t="shared" si="69"/>
        <v>45</v>
      </c>
      <c r="L243">
        <f t="shared" si="70"/>
        <v>90</v>
      </c>
      <c r="M243">
        <f t="shared" si="71"/>
        <v>2</v>
      </c>
      <c r="N243">
        <f t="shared" si="72"/>
        <v>32</v>
      </c>
      <c r="O243">
        <f t="shared" si="73"/>
        <v>1</v>
      </c>
      <c r="P243">
        <f t="shared" si="74"/>
        <v>28</v>
      </c>
      <c r="Q243">
        <f t="shared" si="75"/>
        <v>77</v>
      </c>
      <c r="R243">
        <f t="shared" si="76"/>
        <v>118</v>
      </c>
      <c r="S243">
        <f t="shared" si="77"/>
        <v>15109</v>
      </c>
      <c r="T243">
        <f t="shared" si="78"/>
        <v>2014</v>
      </c>
      <c r="U243">
        <f t="shared" si="79"/>
        <v>13095</v>
      </c>
    </row>
    <row r="244" spans="1:21">
      <c r="A244">
        <f t="shared" si="62"/>
        <v>0</v>
      </c>
      <c r="B244">
        <f t="shared" si="60"/>
        <v>0</v>
      </c>
      <c r="C244">
        <f t="shared" si="61"/>
        <v>10</v>
      </c>
      <c r="D244" s="1">
        <v>41576</v>
      </c>
      <c r="E244" s="2">
        <f t="shared" si="63"/>
        <v>3</v>
      </c>
      <c r="F244" s="2">
        <f t="shared" si="64"/>
        <v>1</v>
      </c>
      <c r="G244">
        <f t="shared" si="65"/>
        <v>77</v>
      </c>
      <c r="H244">
        <f t="shared" si="66"/>
        <v>118</v>
      </c>
      <c r="I244">
        <f t="shared" si="67"/>
        <v>45</v>
      </c>
      <c r="J244">
        <f t="shared" si="68"/>
        <v>38</v>
      </c>
      <c r="K244">
        <f t="shared" si="69"/>
        <v>32</v>
      </c>
      <c r="L244">
        <f t="shared" si="70"/>
        <v>80</v>
      </c>
      <c r="M244">
        <f t="shared" si="71"/>
        <v>1</v>
      </c>
      <c r="N244">
        <f t="shared" si="72"/>
        <v>96</v>
      </c>
      <c r="O244">
        <f t="shared" si="73"/>
        <v>0</v>
      </c>
      <c r="P244">
        <f t="shared" si="74"/>
        <v>0</v>
      </c>
      <c r="Q244">
        <f t="shared" si="75"/>
        <v>128</v>
      </c>
      <c r="R244">
        <f t="shared" si="76"/>
        <v>80</v>
      </c>
      <c r="S244">
        <f t="shared" si="77"/>
        <v>15192</v>
      </c>
      <c r="T244">
        <f t="shared" si="78"/>
        <v>2052</v>
      </c>
      <c r="U244">
        <f t="shared" si="79"/>
        <v>13140</v>
      </c>
    </row>
    <row r="245" spans="1:21">
      <c r="A245">
        <f t="shared" si="62"/>
        <v>0</v>
      </c>
      <c r="B245">
        <f t="shared" si="60"/>
        <v>0</v>
      </c>
      <c r="C245">
        <f t="shared" si="61"/>
        <v>10</v>
      </c>
      <c r="D245" s="1">
        <v>41577</v>
      </c>
      <c r="E245" s="2">
        <f t="shared" si="63"/>
        <v>4</v>
      </c>
      <c r="F245" s="2">
        <f t="shared" si="64"/>
        <v>1</v>
      </c>
      <c r="G245">
        <f t="shared" si="65"/>
        <v>128</v>
      </c>
      <c r="H245">
        <f t="shared" si="66"/>
        <v>80</v>
      </c>
      <c r="I245">
        <f t="shared" si="67"/>
        <v>90</v>
      </c>
      <c r="J245">
        <f t="shared" si="68"/>
        <v>0</v>
      </c>
      <c r="K245">
        <f t="shared" si="69"/>
        <v>38</v>
      </c>
      <c r="L245">
        <f t="shared" si="70"/>
        <v>80</v>
      </c>
      <c r="M245">
        <f t="shared" si="71"/>
        <v>1</v>
      </c>
      <c r="N245">
        <f t="shared" si="72"/>
        <v>96</v>
      </c>
      <c r="O245">
        <f t="shared" si="73"/>
        <v>1</v>
      </c>
      <c r="P245">
        <f t="shared" si="74"/>
        <v>28</v>
      </c>
      <c r="Q245">
        <f t="shared" si="75"/>
        <v>134</v>
      </c>
      <c r="R245">
        <f t="shared" si="76"/>
        <v>108</v>
      </c>
      <c r="S245">
        <f t="shared" si="77"/>
        <v>15282</v>
      </c>
      <c r="T245">
        <f t="shared" si="78"/>
        <v>2052</v>
      </c>
      <c r="U245">
        <f t="shared" si="79"/>
        <v>13230</v>
      </c>
    </row>
    <row r="246" spans="1:21">
      <c r="A246">
        <f t="shared" si="62"/>
        <v>0</v>
      </c>
      <c r="B246">
        <f t="shared" si="60"/>
        <v>0</v>
      </c>
      <c r="C246">
        <f t="shared" si="61"/>
        <v>10</v>
      </c>
      <c r="D246" s="1">
        <v>41578</v>
      </c>
      <c r="E246" s="2">
        <f t="shared" si="63"/>
        <v>5</v>
      </c>
      <c r="F246" s="2">
        <f t="shared" si="64"/>
        <v>1</v>
      </c>
      <c r="G246">
        <f t="shared" si="65"/>
        <v>134</v>
      </c>
      <c r="H246">
        <f t="shared" si="66"/>
        <v>108</v>
      </c>
      <c r="I246">
        <f t="shared" si="67"/>
        <v>90</v>
      </c>
      <c r="J246">
        <f t="shared" si="68"/>
        <v>0</v>
      </c>
      <c r="K246">
        <f t="shared" si="69"/>
        <v>44</v>
      </c>
      <c r="L246">
        <f t="shared" si="70"/>
        <v>108</v>
      </c>
      <c r="M246">
        <f t="shared" si="71"/>
        <v>2</v>
      </c>
      <c r="N246">
        <f t="shared" si="72"/>
        <v>32</v>
      </c>
      <c r="O246">
        <f t="shared" si="73"/>
        <v>0</v>
      </c>
      <c r="P246">
        <f t="shared" si="74"/>
        <v>0</v>
      </c>
      <c r="Q246">
        <f t="shared" si="75"/>
        <v>76</v>
      </c>
      <c r="R246">
        <f t="shared" si="76"/>
        <v>108</v>
      </c>
      <c r="S246">
        <f t="shared" si="77"/>
        <v>15372</v>
      </c>
      <c r="T246">
        <f t="shared" si="78"/>
        <v>2052</v>
      </c>
      <c r="U246">
        <f t="shared" si="79"/>
        <v>13320</v>
      </c>
    </row>
    <row r="247" spans="1:21">
      <c r="A247">
        <f t="shared" si="62"/>
        <v>1</v>
      </c>
      <c r="B247">
        <f t="shared" si="60"/>
        <v>1</v>
      </c>
      <c r="C247">
        <f t="shared" si="61"/>
        <v>11</v>
      </c>
      <c r="D247" s="1">
        <v>41579</v>
      </c>
      <c r="E247" s="2">
        <f t="shared" si="63"/>
        <v>6</v>
      </c>
      <c r="F247" s="2">
        <f t="shared" si="64"/>
        <v>1</v>
      </c>
      <c r="G247">
        <f t="shared" si="65"/>
        <v>76</v>
      </c>
      <c r="H247">
        <f t="shared" si="66"/>
        <v>108</v>
      </c>
      <c r="I247">
        <f t="shared" si="67"/>
        <v>45</v>
      </c>
      <c r="J247">
        <f t="shared" si="68"/>
        <v>38</v>
      </c>
      <c r="K247">
        <f t="shared" si="69"/>
        <v>31</v>
      </c>
      <c r="L247">
        <f t="shared" si="70"/>
        <v>70</v>
      </c>
      <c r="M247">
        <f t="shared" si="71"/>
        <v>1</v>
      </c>
      <c r="N247">
        <f t="shared" si="72"/>
        <v>96</v>
      </c>
      <c r="O247">
        <f t="shared" si="73"/>
        <v>0</v>
      </c>
      <c r="P247">
        <f t="shared" si="74"/>
        <v>0</v>
      </c>
      <c r="Q247">
        <f t="shared" si="75"/>
        <v>127</v>
      </c>
      <c r="R247">
        <f t="shared" si="76"/>
        <v>70</v>
      </c>
      <c r="S247">
        <f t="shared" si="77"/>
        <v>15455</v>
      </c>
      <c r="T247">
        <f t="shared" si="78"/>
        <v>2090</v>
      </c>
      <c r="U247">
        <f t="shared" si="79"/>
        <v>13365</v>
      </c>
    </row>
    <row r="248" spans="1:21">
      <c r="A248">
        <f t="shared" si="62"/>
        <v>0</v>
      </c>
      <c r="B248">
        <f t="shared" si="60"/>
        <v>0</v>
      </c>
      <c r="C248">
        <f t="shared" si="61"/>
        <v>11</v>
      </c>
      <c r="D248" s="1">
        <v>41580</v>
      </c>
      <c r="E248" s="2">
        <f t="shared" si="63"/>
        <v>7</v>
      </c>
      <c r="F248" s="2">
        <f t="shared" si="64"/>
        <v>0</v>
      </c>
      <c r="G248">
        <f t="shared" si="65"/>
        <v>127</v>
      </c>
      <c r="H248">
        <f t="shared" si="66"/>
        <v>70</v>
      </c>
      <c r="I248">
        <f t="shared" si="67"/>
        <v>0</v>
      </c>
      <c r="J248">
        <f t="shared" si="68"/>
        <v>0</v>
      </c>
      <c r="K248">
        <f t="shared" si="69"/>
        <v>127</v>
      </c>
      <c r="L248">
        <f t="shared" si="70"/>
        <v>70</v>
      </c>
      <c r="M248">
        <f t="shared" si="71"/>
        <v>0</v>
      </c>
      <c r="N248">
        <f t="shared" si="72"/>
        <v>0</v>
      </c>
      <c r="O248">
        <f t="shared" si="73"/>
        <v>0</v>
      </c>
      <c r="P248">
        <f t="shared" si="74"/>
        <v>0</v>
      </c>
      <c r="Q248">
        <f t="shared" si="75"/>
        <v>127</v>
      </c>
      <c r="R248">
        <f t="shared" si="76"/>
        <v>70</v>
      </c>
      <c r="S248">
        <f t="shared" si="77"/>
        <v>15455</v>
      </c>
      <c r="T248">
        <f t="shared" si="78"/>
        <v>2090</v>
      </c>
      <c r="U248">
        <f t="shared" si="79"/>
        <v>13365</v>
      </c>
    </row>
    <row r="249" spans="1:21">
      <c r="A249">
        <f t="shared" si="62"/>
        <v>0</v>
      </c>
      <c r="B249">
        <f t="shared" si="60"/>
        <v>0</v>
      </c>
      <c r="C249">
        <f t="shared" si="61"/>
        <v>11</v>
      </c>
      <c r="D249" s="1">
        <v>41581</v>
      </c>
      <c r="E249" s="2">
        <f t="shared" si="63"/>
        <v>1</v>
      </c>
      <c r="F249" s="2">
        <f t="shared" si="64"/>
        <v>0</v>
      </c>
      <c r="G249">
        <f t="shared" si="65"/>
        <v>127</v>
      </c>
      <c r="H249">
        <f t="shared" si="66"/>
        <v>70</v>
      </c>
      <c r="I249">
        <f t="shared" si="67"/>
        <v>0</v>
      </c>
      <c r="J249">
        <f t="shared" si="68"/>
        <v>0</v>
      </c>
      <c r="K249">
        <f t="shared" si="69"/>
        <v>127</v>
      </c>
      <c r="L249">
        <f t="shared" si="70"/>
        <v>70</v>
      </c>
      <c r="M249">
        <f t="shared" si="71"/>
        <v>0</v>
      </c>
      <c r="N249">
        <f t="shared" si="72"/>
        <v>0</v>
      </c>
      <c r="O249">
        <f t="shared" si="73"/>
        <v>0</v>
      </c>
      <c r="P249">
        <f t="shared" si="74"/>
        <v>0</v>
      </c>
      <c r="Q249">
        <f t="shared" si="75"/>
        <v>127</v>
      </c>
      <c r="R249">
        <f t="shared" si="76"/>
        <v>70</v>
      </c>
      <c r="S249">
        <f t="shared" si="77"/>
        <v>15455</v>
      </c>
      <c r="T249">
        <f t="shared" si="78"/>
        <v>2090</v>
      </c>
      <c r="U249">
        <f t="shared" si="79"/>
        <v>13365</v>
      </c>
    </row>
    <row r="250" spans="1:21">
      <c r="A250">
        <f t="shared" si="62"/>
        <v>0</v>
      </c>
      <c r="B250">
        <f t="shared" si="60"/>
        <v>0</v>
      </c>
      <c r="C250">
        <f t="shared" si="61"/>
        <v>11</v>
      </c>
      <c r="D250" s="1">
        <v>41582</v>
      </c>
      <c r="E250" s="2">
        <f t="shared" si="63"/>
        <v>2</v>
      </c>
      <c r="F250" s="2">
        <f t="shared" si="64"/>
        <v>1</v>
      </c>
      <c r="G250">
        <f t="shared" si="65"/>
        <v>127</v>
      </c>
      <c r="H250">
        <f t="shared" si="66"/>
        <v>70</v>
      </c>
      <c r="I250">
        <f t="shared" si="67"/>
        <v>90</v>
      </c>
      <c r="J250">
        <f t="shared" si="68"/>
        <v>0</v>
      </c>
      <c r="K250">
        <f t="shared" si="69"/>
        <v>37</v>
      </c>
      <c r="L250">
        <f t="shared" si="70"/>
        <v>70</v>
      </c>
      <c r="M250">
        <f t="shared" si="71"/>
        <v>1</v>
      </c>
      <c r="N250">
        <f t="shared" si="72"/>
        <v>96</v>
      </c>
      <c r="O250">
        <f t="shared" si="73"/>
        <v>1</v>
      </c>
      <c r="P250">
        <f t="shared" si="74"/>
        <v>28</v>
      </c>
      <c r="Q250">
        <f t="shared" si="75"/>
        <v>133</v>
      </c>
      <c r="R250">
        <f t="shared" si="76"/>
        <v>98</v>
      </c>
      <c r="S250">
        <f t="shared" si="77"/>
        <v>15545</v>
      </c>
      <c r="T250">
        <f t="shared" si="78"/>
        <v>2090</v>
      </c>
      <c r="U250">
        <f t="shared" si="79"/>
        <v>13455</v>
      </c>
    </row>
    <row r="251" spans="1:21">
      <c r="A251">
        <f t="shared" si="62"/>
        <v>0</v>
      </c>
      <c r="B251">
        <f t="shared" si="60"/>
        <v>0</v>
      </c>
      <c r="C251">
        <f t="shared" si="61"/>
        <v>11</v>
      </c>
      <c r="D251" s="1">
        <v>41583</v>
      </c>
      <c r="E251" s="2">
        <f t="shared" si="63"/>
        <v>3</v>
      </c>
      <c r="F251" s="2">
        <f t="shared" si="64"/>
        <v>1</v>
      </c>
      <c r="G251">
        <f t="shared" si="65"/>
        <v>133</v>
      </c>
      <c r="H251">
        <f t="shared" si="66"/>
        <v>98</v>
      </c>
      <c r="I251">
        <f t="shared" si="67"/>
        <v>90</v>
      </c>
      <c r="J251">
        <f t="shared" si="68"/>
        <v>0</v>
      </c>
      <c r="K251">
        <f t="shared" si="69"/>
        <v>43</v>
      </c>
      <c r="L251">
        <f t="shared" si="70"/>
        <v>98</v>
      </c>
      <c r="M251">
        <f t="shared" si="71"/>
        <v>2</v>
      </c>
      <c r="N251">
        <f t="shared" si="72"/>
        <v>32</v>
      </c>
      <c r="O251">
        <f t="shared" si="73"/>
        <v>0</v>
      </c>
      <c r="P251">
        <f t="shared" si="74"/>
        <v>0</v>
      </c>
      <c r="Q251">
        <f t="shared" si="75"/>
        <v>75</v>
      </c>
      <c r="R251">
        <f t="shared" si="76"/>
        <v>98</v>
      </c>
      <c r="S251">
        <f t="shared" si="77"/>
        <v>15635</v>
      </c>
      <c r="T251">
        <f t="shared" si="78"/>
        <v>2090</v>
      </c>
      <c r="U251">
        <f t="shared" si="79"/>
        <v>13545</v>
      </c>
    </row>
    <row r="252" spans="1:21">
      <c r="A252">
        <f t="shared" si="62"/>
        <v>0</v>
      </c>
      <c r="B252">
        <f t="shared" si="60"/>
        <v>0</v>
      </c>
      <c r="C252">
        <f t="shared" si="61"/>
        <v>11</v>
      </c>
      <c r="D252" s="1">
        <v>41584</v>
      </c>
      <c r="E252" s="2">
        <f t="shared" si="63"/>
        <v>4</v>
      </c>
      <c r="F252" s="2">
        <f t="shared" si="64"/>
        <v>1</v>
      </c>
      <c r="G252">
        <f t="shared" si="65"/>
        <v>75</v>
      </c>
      <c r="H252">
        <f t="shared" si="66"/>
        <v>98</v>
      </c>
      <c r="I252">
        <f t="shared" si="67"/>
        <v>45</v>
      </c>
      <c r="J252">
        <f t="shared" si="68"/>
        <v>38</v>
      </c>
      <c r="K252">
        <f t="shared" si="69"/>
        <v>30</v>
      </c>
      <c r="L252">
        <f t="shared" si="70"/>
        <v>60</v>
      </c>
      <c r="M252">
        <f t="shared" si="71"/>
        <v>1</v>
      </c>
      <c r="N252">
        <f t="shared" si="72"/>
        <v>96</v>
      </c>
      <c r="O252">
        <f t="shared" si="73"/>
        <v>1</v>
      </c>
      <c r="P252">
        <f t="shared" si="74"/>
        <v>28</v>
      </c>
      <c r="Q252">
        <f t="shared" si="75"/>
        <v>126</v>
      </c>
      <c r="R252">
        <f t="shared" si="76"/>
        <v>88</v>
      </c>
      <c r="S252">
        <f t="shared" si="77"/>
        <v>15718</v>
      </c>
      <c r="T252">
        <f t="shared" si="78"/>
        <v>2128</v>
      </c>
      <c r="U252">
        <f t="shared" si="79"/>
        <v>13590</v>
      </c>
    </row>
    <row r="253" spans="1:21">
      <c r="A253">
        <f t="shared" si="62"/>
        <v>0</v>
      </c>
      <c r="B253">
        <f t="shared" si="60"/>
        <v>0</v>
      </c>
      <c r="C253">
        <f t="shared" si="61"/>
        <v>11</v>
      </c>
      <c r="D253" s="1">
        <v>41585</v>
      </c>
      <c r="E253" s="2">
        <f t="shared" si="63"/>
        <v>5</v>
      </c>
      <c r="F253" s="2">
        <f t="shared" si="64"/>
        <v>1</v>
      </c>
      <c r="G253">
        <f t="shared" si="65"/>
        <v>126</v>
      </c>
      <c r="H253">
        <f t="shared" si="66"/>
        <v>88</v>
      </c>
      <c r="I253">
        <f t="shared" si="67"/>
        <v>90</v>
      </c>
      <c r="J253">
        <f t="shared" si="68"/>
        <v>0</v>
      </c>
      <c r="K253">
        <f t="shared" si="69"/>
        <v>36</v>
      </c>
      <c r="L253">
        <f t="shared" si="70"/>
        <v>88</v>
      </c>
      <c r="M253">
        <f t="shared" si="71"/>
        <v>1</v>
      </c>
      <c r="N253">
        <f t="shared" si="72"/>
        <v>96</v>
      </c>
      <c r="O253">
        <f t="shared" si="73"/>
        <v>0</v>
      </c>
      <c r="P253">
        <f t="shared" si="74"/>
        <v>0</v>
      </c>
      <c r="Q253">
        <f t="shared" si="75"/>
        <v>132</v>
      </c>
      <c r="R253">
        <f t="shared" si="76"/>
        <v>88</v>
      </c>
      <c r="S253">
        <f t="shared" si="77"/>
        <v>15808</v>
      </c>
      <c r="T253">
        <f t="shared" si="78"/>
        <v>2128</v>
      </c>
      <c r="U253">
        <f t="shared" si="79"/>
        <v>13680</v>
      </c>
    </row>
    <row r="254" spans="1:21">
      <c r="A254">
        <f t="shared" si="62"/>
        <v>0</v>
      </c>
      <c r="B254">
        <f t="shared" si="60"/>
        <v>0</v>
      </c>
      <c r="C254">
        <f t="shared" si="61"/>
        <v>11</v>
      </c>
      <c r="D254" s="1">
        <v>41586</v>
      </c>
      <c r="E254" s="2">
        <f t="shared" si="63"/>
        <v>6</v>
      </c>
      <c r="F254" s="2">
        <f t="shared" si="64"/>
        <v>1</v>
      </c>
      <c r="G254">
        <f t="shared" si="65"/>
        <v>132</v>
      </c>
      <c r="H254">
        <f t="shared" si="66"/>
        <v>88</v>
      </c>
      <c r="I254">
        <f t="shared" si="67"/>
        <v>90</v>
      </c>
      <c r="J254">
        <f t="shared" si="68"/>
        <v>0</v>
      </c>
      <c r="K254">
        <f t="shared" si="69"/>
        <v>42</v>
      </c>
      <c r="L254">
        <f t="shared" si="70"/>
        <v>88</v>
      </c>
      <c r="M254">
        <f t="shared" si="71"/>
        <v>2</v>
      </c>
      <c r="N254">
        <f t="shared" si="72"/>
        <v>32</v>
      </c>
      <c r="O254">
        <f t="shared" si="73"/>
        <v>0</v>
      </c>
      <c r="P254">
        <f t="shared" si="74"/>
        <v>0</v>
      </c>
      <c r="Q254">
        <f t="shared" si="75"/>
        <v>74</v>
      </c>
      <c r="R254">
        <f t="shared" si="76"/>
        <v>88</v>
      </c>
      <c r="S254">
        <f t="shared" si="77"/>
        <v>15898</v>
      </c>
      <c r="T254">
        <f t="shared" si="78"/>
        <v>2128</v>
      </c>
      <c r="U254">
        <f t="shared" si="79"/>
        <v>13770</v>
      </c>
    </row>
    <row r="255" spans="1:21">
      <c r="A255">
        <f t="shared" si="62"/>
        <v>0</v>
      </c>
      <c r="B255">
        <f t="shared" si="60"/>
        <v>0</v>
      </c>
      <c r="C255">
        <f t="shared" si="61"/>
        <v>11</v>
      </c>
      <c r="D255" s="1">
        <v>41587</v>
      </c>
      <c r="E255" s="2">
        <f t="shared" si="63"/>
        <v>7</v>
      </c>
      <c r="F255" s="2">
        <f t="shared" si="64"/>
        <v>0</v>
      </c>
      <c r="G255">
        <f t="shared" si="65"/>
        <v>74</v>
      </c>
      <c r="H255">
        <f t="shared" si="66"/>
        <v>88</v>
      </c>
      <c r="I255">
        <f t="shared" si="67"/>
        <v>0</v>
      </c>
      <c r="J255">
        <f t="shared" si="68"/>
        <v>0</v>
      </c>
      <c r="K255">
        <f t="shared" si="69"/>
        <v>74</v>
      </c>
      <c r="L255">
        <f t="shared" si="70"/>
        <v>88</v>
      </c>
      <c r="M255">
        <f t="shared" si="71"/>
        <v>0</v>
      </c>
      <c r="N255">
        <f t="shared" si="72"/>
        <v>0</v>
      </c>
      <c r="O255">
        <f t="shared" si="73"/>
        <v>0</v>
      </c>
      <c r="P255">
        <f t="shared" si="74"/>
        <v>0</v>
      </c>
      <c r="Q255">
        <f t="shared" si="75"/>
        <v>74</v>
      </c>
      <c r="R255">
        <f t="shared" si="76"/>
        <v>88</v>
      </c>
      <c r="S255">
        <f t="shared" si="77"/>
        <v>15898</v>
      </c>
      <c r="T255">
        <f t="shared" si="78"/>
        <v>2128</v>
      </c>
      <c r="U255">
        <f t="shared" si="79"/>
        <v>13770</v>
      </c>
    </row>
    <row r="256" spans="1:21">
      <c r="A256">
        <f t="shared" si="62"/>
        <v>0</v>
      </c>
      <c r="B256">
        <f t="shared" si="60"/>
        <v>0</v>
      </c>
      <c r="C256">
        <f t="shared" si="61"/>
        <v>11</v>
      </c>
      <c r="D256" s="1">
        <v>41588</v>
      </c>
      <c r="E256" s="2">
        <f t="shared" si="63"/>
        <v>1</v>
      </c>
      <c r="F256" s="2">
        <f t="shared" si="64"/>
        <v>0</v>
      </c>
      <c r="G256">
        <f t="shared" si="65"/>
        <v>74</v>
      </c>
      <c r="H256">
        <f t="shared" si="66"/>
        <v>88</v>
      </c>
      <c r="I256">
        <f t="shared" si="67"/>
        <v>0</v>
      </c>
      <c r="J256">
        <f t="shared" si="68"/>
        <v>0</v>
      </c>
      <c r="K256">
        <f t="shared" si="69"/>
        <v>74</v>
      </c>
      <c r="L256">
        <f t="shared" si="70"/>
        <v>88</v>
      </c>
      <c r="M256">
        <f t="shared" si="71"/>
        <v>0</v>
      </c>
      <c r="N256">
        <f t="shared" si="72"/>
        <v>0</v>
      </c>
      <c r="O256">
        <f t="shared" si="73"/>
        <v>0</v>
      </c>
      <c r="P256">
        <f t="shared" si="74"/>
        <v>0</v>
      </c>
      <c r="Q256">
        <f t="shared" si="75"/>
        <v>74</v>
      </c>
      <c r="R256">
        <f t="shared" si="76"/>
        <v>88</v>
      </c>
      <c r="S256">
        <f t="shared" si="77"/>
        <v>15898</v>
      </c>
      <c r="T256">
        <f t="shared" si="78"/>
        <v>2128</v>
      </c>
      <c r="U256">
        <f t="shared" si="79"/>
        <v>13770</v>
      </c>
    </row>
    <row r="257" spans="1:21">
      <c r="A257">
        <f t="shared" si="62"/>
        <v>0</v>
      </c>
      <c r="B257">
        <f t="shared" si="60"/>
        <v>0</v>
      </c>
      <c r="C257">
        <f t="shared" si="61"/>
        <v>11</v>
      </c>
      <c r="D257" s="1">
        <v>41589</v>
      </c>
      <c r="E257" s="2">
        <f t="shared" si="63"/>
        <v>2</v>
      </c>
      <c r="F257" s="2">
        <f t="shared" si="64"/>
        <v>1</v>
      </c>
      <c r="G257">
        <f t="shared" si="65"/>
        <v>74</v>
      </c>
      <c r="H257">
        <f t="shared" si="66"/>
        <v>88</v>
      </c>
      <c r="I257">
        <f t="shared" si="67"/>
        <v>45</v>
      </c>
      <c r="J257">
        <f t="shared" si="68"/>
        <v>38</v>
      </c>
      <c r="K257">
        <f t="shared" si="69"/>
        <v>29</v>
      </c>
      <c r="L257">
        <f t="shared" si="70"/>
        <v>50</v>
      </c>
      <c r="M257">
        <f t="shared" si="71"/>
        <v>1</v>
      </c>
      <c r="N257">
        <f t="shared" si="72"/>
        <v>96</v>
      </c>
      <c r="O257">
        <f t="shared" si="73"/>
        <v>1</v>
      </c>
      <c r="P257">
        <f t="shared" si="74"/>
        <v>28</v>
      </c>
      <c r="Q257">
        <f t="shared" si="75"/>
        <v>125</v>
      </c>
      <c r="R257">
        <f t="shared" si="76"/>
        <v>78</v>
      </c>
      <c r="S257">
        <f t="shared" si="77"/>
        <v>15981</v>
      </c>
      <c r="T257">
        <f t="shared" si="78"/>
        <v>2166</v>
      </c>
      <c r="U257">
        <f t="shared" si="79"/>
        <v>13815</v>
      </c>
    </row>
    <row r="258" spans="1:21">
      <c r="A258">
        <f t="shared" si="62"/>
        <v>0</v>
      </c>
      <c r="B258">
        <f t="shared" si="60"/>
        <v>0</v>
      </c>
      <c r="C258">
        <f t="shared" si="61"/>
        <v>11</v>
      </c>
      <c r="D258" s="1">
        <v>41590</v>
      </c>
      <c r="E258" s="2">
        <f t="shared" si="63"/>
        <v>3</v>
      </c>
      <c r="F258" s="2">
        <f t="shared" si="64"/>
        <v>1</v>
      </c>
      <c r="G258">
        <f t="shared" si="65"/>
        <v>125</v>
      </c>
      <c r="H258">
        <f t="shared" si="66"/>
        <v>78</v>
      </c>
      <c r="I258">
        <f t="shared" si="67"/>
        <v>90</v>
      </c>
      <c r="J258">
        <f t="shared" si="68"/>
        <v>0</v>
      </c>
      <c r="K258">
        <f t="shared" si="69"/>
        <v>35</v>
      </c>
      <c r="L258">
        <f t="shared" si="70"/>
        <v>78</v>
      </c>
      <c r="M258">
        <f t="shared" si="71"/>
        <v>1</v>
      </c>
      <c r="N258">
        <f t="shared" si="72"/>
        <v>96</v>
      </c>
      <c r="O258">
        <f t="shared" si="73"/>
        <v>0</v>
      </c>
      <c r="P258">
        <f t="shared" si="74"/>
        <v>0</v>
      </c>
      <c r="Q258">
        <f t="shared" si="75"/>
        <v>131</v>
      </c>
      <c r="R258">
        <f t="shared" si="76"/>
        <v>78</v>
      </c>
      <c r="S258">
        <f t="shared" si="77"/>
        <v>16071</v>
      </c>
      <c r="T258">
        <f t="shared" si="78"/>
        <v>2166</v>
      </c>
      <c r="U258">
        <f t="shared" si="79"/>
        <v>13905</v>
      </c>
    </row>
    <row r="259" spans="1:21">
      <c r="A259">
        <f t="shared" si="62"/>
        <v>0</v>
      </c>
      <c r="B259">
        <f t="shared" ref="B259:B276" si="80">IF(C259&lt;&gt;C258,1,0)</f>
        <v>0</v>
      </c>
      <c r="C259">
        <f t="shared" ref="C259:C276" si="81">MONTH(D259)</f>
        <v>11</v>
      </c>
      <c r="D259" s="1">
        <v>41591</v>
      </c>
      <c r="E259" s="2">
        <f t="shared" si="63"/>
        <v>4</v>
      </c>
      <c r="F259" s="2">
        <f t="shared" si="64"/>
        <v>1</v>
      </c>
      <c r="G259">
        <f t="shared" si="65"/>
        <v>131</v>
      </c>
      <c r="H259">
        <f t="shared" si="66"/>
        <v>78</v>
      </c>
      <c r="I259">
        <f t="shared" si="67"/>
        <v>90</v>
      </c>
      <c r="J259">
        <f t="shared" si="68"/>
        <v>0</v>
      </c>
      <c r="K259">
        <f t="shared" si="69"/>
        <v>41</v>
      </c>
      <c r="L259">
        <f t="shared" si="70"/>
        <v>78</v>
      </c>
      <c r="M259">
        <f t="shared" si="71"/>
        <v>2</v>
      </c>
      <c r="N259">
        <f t="shared" si="72"/>
        <v>32</v>
      </c>
      <c r="O259">
        <f t="shared" si="73"/>
        <v>1</v>
      </c>
      <c r="P259">
        <f t="shared" si="74"/>
        <v>28</v>
      </c>
      <c r="Q259">
        <f t="shared" si="75"/>
        <v>73</v>
      </c>
      <c r="R259">
        <f t="shared" si="76"/>
        <v>106</v>
      </c>
      <c r="S259">
        <f t="shared" si="77"/>
        <v>16161</v>
      </c>
      <c r="T259">
        <f t="shared" si="78"/>
        <v>2166</v>
      </c>
      <c r="U259">
        <f t="shared" si="79"/>
        <v>13995</v>
      </c>
    </row>
    <row r="260" spans="1:21">
      <c r="A260">
        <f t="shared" ref="A260:A276" si="82">IF(A259&lt;&gt;2,IF(B260=1,IF(AND(E260&lt;&gt;1,E260&lt;&gt;7),1,2),0),IF(F260=1,1,2))</f>
        <v>0</v>
      </c>
      <c r="B260">
        <f t="shared" si="80"/>
        <v>0</v>
      </c>
      <c r="C260">
        <f t="shared" si="81"/>
        <v>11</v>
      </c>
      <c r="D260" s="1">
        <v>41592</v>
      </c>
      <c r="E260" s="2">
        <f t="shared" ref="E260:E276" si="83">WEEKDAY(D260)</f>
        <v>5</v>
      </c>
      <c r="F260" s="2">
        <f t="shared" ref="F260:F276" si="84">IF(AND(E260&lt;&gt;1,E260&lt;&gt;7),1,0)</f>
        <v>1</v>
      </c>
      <c r="G260">
        <f t="shared" ref="G260:G276" si="85">Q259</f>
        <v>73</v>
      </c>
      <c r="H260">
        <f t="shared" ref="H260:H276" si="86">R259</f>
        <v>106</v>
      </c>
      <c r="I260">
        <f t="shared" ref="I260:I276" si="87">IF(F260&lt;&gt;0,IF(G260&gt;=90,90,45),0)</f>
        <v>45</v>
      </c>
      <c r="J260">
        <f t="shared" ref="J260:J276" si="88">IF(F260&lt;&gt;0,IF(I260&lt;90,38,0),0)</f>
        <v>38</v>
      </c>
      <c r="K260">
        <f t="shared" ref="K260:K276" si="89">G260-I260</f>
        <v>28</v>
      </c>
      <c r="L260">
        <f t="shared" ref="L260:L276" si="90">H260-J260</f>
        <v>68</v>
      </c>
      <c r="M260">
        <f t="shared" ref="M260:M276" si="91">IF(F260=1,IF(K260&gt;100,0,IF(AND(K260&lt;=100,K260&gt;=40),2,1)),0)</f>
        <v>1</v>
      </c>
      <c r="N260">
        <f t="shared" ref="N260:N276" si="92">IF(M260&gt;0,IF(M260=1,32*3,32),0)</f>
        <v>96</v>
      </c>
      <c r="O260">
        <f t="shared" ref="O260:O276" si="93">IF(OR(E260=4,E260=2),1,0)</f>
        <v>0</v>
      </c>
      <c r="P260">
        <f t="shared" ref="P260:P276" si="94">IF(O260=0,0,28)</f>
        <v>0</v>
      </c>
      <c r="Q260">
        <f t="shared" ref="Q260:Q276" si="95">N260+K260</f>
        <v>124</v>
      </c>
      <c r="R260">
        <f t="shared" ref="R260:R276" si="96">L260+P260</f>
        <v>68</v>
      </c>
      <c r="S260">
        <f t="shared" ref="S260:S276" si="97">S259+I260+J260</f>
        <v>16244</v>
      </c>
      <c r="T260">
        <f t="shared" ref="T260:T276" si="98">T259+J260</f>
        <v>2204</v>
      </c>
      <c r="U260">
        <f t="shared" ref="U260:U276" si="99">U259+I260</f>
        <v>14040</v>
      </c>
    </row>
    <row r="261" spans="1:21">
      <c r="A261">
        <f t="shared" si="82"/>
        <v>0</v>
      </c>
      <c r="B261">
        <f t="shared" si="80"/>
        <v>0</v>
      </c>
      <c r="C261">
        <f t="shared" si="81"/>
        <v>11</v>
      </c>
      <c r="D261" s="1">
        <v>41593</v>
      </c>
      <c r="E261" s="2">
        <f t="shared" si="83"/>
        <v>6</v>
      </c>
      <c r="F261" s="2">
        <f t="shared" si="84"/>
        <v>1</v>
      </c>
      <c r="G261">
        <f t="shared" si="85"/>
        <v>124</v>
      </c>
      <c r="H261">
        <f t="shared" si="86"/>
        <v>68</v>
      </c>
      <c r="I261">
        <f t="shared" si="87"/>
        <v>90</v>
      </c>
      <c r="J261">
        <f t="shared" si="88"/>
        <v>0</v>
      </c>
      <c r="K261">
        <f t="shared" si="89"/>
        <v>34</v>
      </c>
      <c r="L261">
        <f t="shared" si="90"/>
        <v>68</v>
      </c>
      <c r="M261">
        <f t="shared" si="91"/>
        <v>1</v>
      </c>
      <c r="N261">
        <f t="shared" si="92"/>
        <v>96</v>
      </c>
      <c r="O261">
        <f t="shared" si="93"/>
        <v>0</v>
      </c>
      <c r="P261">
        <f t="shared" si="94"/>
        <v>0</v>
      </c>
      <c r="Q261">
        <f t="shared" si="95"/>
        <v>130</v>
      </c>
      <c r="R261">
        <f t="shared" si="96"/>
        <v>68</v>
      </c>
      <c r="S261">
        <f t="shared" si="97"/>
        <v>16334</v>
      </c>
      <c r="T261">
        <f t="shared" si="98"/>
        <v>2204</v>
      </c>
      <c r="U261">
        <f t="shared" si="99"/>
        <v>14130</v>
      </c>
    </row>
    <row r="262" spans="1:21">
      <c r="A262">
        <f t="shared" si="82"/>
        <v>0</v>
      </c>
      <c r="B262">
        <f t="shared" si="80"/>
        <v>0</v>
      </c>
      <c r="C262">
        <f t="shared" si="81"/>
        <v>11</v>
      </c>
      <c r="D262" s="1">
        <v>41594</v>
      </c>
      <c r="E262" s="2">
        <f t="shared" si="83"/>
        <v>7</v>
      </c>
      <c r="F262" s="2">
        <f t="shared" si="84"/>
        <v>0</v>
      </c>
      <c r="G262">
        <f t="shared" si="85"/>
        <v>130</v>
      </c>
      <c r="H262">
        <f t="shared" si="86"/>
        <v>68</v>
      </c>
      <c r="I262">
        <f t="shared" si="87"/>
        <v>0</v>
      </c>
      <c r="J262">
        <f t="shared" si="88"/>
        <v>0</v>
      </c>
      <c r="K262">
        <f t="shared" si="89"/>
        <v>130</v>
      </c>
      <c r="L262">
        <f t="shared" si="90"/>
        <v>68</v>
      </c>
      <c r="M262">
        <f t="shared" si="91"/>
        <v>0</v>
      </c>
      <c r="N262">
        <f t="shared" si="92"/>
        <v>0</v>
      </c>
      <c r="O262">
        <f t="shared" si="93"/>
        <v>0</v>
      </c>
      <c r="P262">
        <f t="shared" si="94"/>
        <v>0</v>
      </c>
      <c r="Q262">
        <f t="shared" si="95"/>
        <v>130</v>
      </c>
      <c r="R262">
        <f t="shared" si="96"/>
        <v>68</v>
      </c>
      <c r="S262">
        <f t="shared" si="97"/>
        <v>16334</v>
      </c>
      <c r="T262">
        <f t="shared" si="98"/>
        <v>2204</v>
      </c>
      <c r="U262">
        <f t="shared" si="99"/>
        <v>14130</v>
      </c>
    </row>
    <row r="263" spans="1:21">
      <c r="A263">
        <f t="shared" si="82"/>
        <v>0</v>
      </c>
      <c r="B263">
        <f t="shared" si="80"/>
        <v>0</v>
      </c>
      <c r="C263">
        <f t="shared" si="81"/>
        <v>11</v>
      </c>
      <c r="D263" s="1">
        <v>41595</v>
      </c>
      <c r="E263" s="2">
        <f t="shared" si="83"/>
        <v>1</v>
      </c>
      <c r="F263" s="2">
        <f t="shared" si="84"/>
        <v>0</v>
      </c>
      <c r="G263">
        <f t="shared" si="85"/>
        <v>130</v>
      </c>
      <c r="H263">
        <f t="shared" si="86"/>
        <v>68</v>
      </c>
      <c r="I263">
        <f t="shared" si="87"/>
        <v>0</v>
      </c>
      <c r="J263">
        <f t="shared" si="88"/>
        <v>0</v>
      </c>
      <c r="K263">
        <f t="shared" si="89"/>
        <v>130</v>
      </c>
      <c r="L263">
        <f t="shared" si="90"/>
        <v>68</v>
      </c>
      <c r="M263">
        <f t="shared" si="91"/>
        <v>0</v>
      </c>
      <c r="N263">
        <f t="shared" si="92"/>
        <v>0</v>
      </c>
      <c r="O263">
        <f t="shared" si="93"/>
        <v>0</v>
      </c>
      <c r="P263">
        <f t="shared" si="94"/>
        <v>0</v>
      </c>
      <c r="Q263">
        <f t="shared" si="95"/>
        <v>130</v>
      </c>
      <c r="R263">
        <f t="shared" si="96"/>
        <v>68</v>
      </c>
      <c r="S263">
        <f t="shared" si="97"/>
        <v>16334</v>
      </c>
      <c r="T263">
        <f t="shared" si="98"/>
        <v>2204</v>
      </c>
      <c r="U263">
        <f t="shared" si="99"/>
        <v>14130</v>
      </c>
    </row>
    <row r="264" spans="1:21">
      <c r="A264">
        <f t="shared" si="82"/>
        <v>0</v>
      </c>
      <c r="B264">
        <f t="shared" si="80"/>
        <v>0</v>
      </c>
      <c r="C264">
        <f t="shared" si="81"/>
        <v>11</v>
      </c>
      <c r="D264" s="1">
        <v>41596</v>
      </c>
      <c r="E264" s="2">
        <f t="shared" si="83"/>
        <v>2</v>
      </c>
      <c r="F264" s="2">
        <f t="shared" si="84"/>
        <v>1</v>
      </c>
      <c r="G264">
        <f t="shared" si="85"/>
        <v>130</v>
      </c>
      <c r="H264">
        <f t="shared" si="86"/>
        <v>68</v>
      </c>
      <c r="I264">
        <f t="shared" si="87"/>
        <v>90</v>
      </c>
      <c r="J264">
        <f t="shared" si="88"/>
        <v>0</v>
      </c>
      <c r="K264">
        <f t="shared" si="89"/>
        <v>40</v>
      </c>
      <c r="L264">
        <f t="shared" si="90"/>
        <v>68</v>
      </c>
      <c r="M264">
        <f t="shared" si="91"/>
        <v>2</v>
      </c>
      <c r="N264">
        <f t="shared" si="92"/>
        <v>32</v>
      </c>
      <c r="O264">
        <f t="shared" si="93"/>
        <v>1</v>
      </c>
      <c r="P264">
        <f t="shared" si="94"/>
        <v>28</v>
      </c>
      <c r="Q264">
        <f t="shared" si="95"/>
        <v>72</v>
      </c>
      <c r="R264">
        <f t="shared" si="96"/>
        <v>96</v>
      </c>
      <c r="S264">
        <f t="shared" si="97"/>
        <v>16424</v>
      </c>
      <c r="T264">
        <f t="shared" si="98"/>
        <v>2204</v>
      </c>
      <c r="U264">
        <f t="shared" si="99"/>
        <v>14220</v>
      </c>
    </row>
    <row r="265" spans="1:21">
      <c r="A265" s="9">
        <f t="shared" si="82"/>
        <v>0</v>
      </c>
      <c r="B265" s="9">
        <f t="shared" si="80"/>
        <v>0</v>
      </c>
      <c r="C265" s="9">
        <f t="shared" si="81"/>
        <v>11</v>
      </c>
      <c r="D265" s="10">
        <v>41597</v>
      </c>
      <c r="E265" s="11">
        <f t="shared" si="83"/>
        <v>3</v>
      </c>
      <c r="F265" s="11">
        <f t="shared" si="84"/>
        <v>1</v>
      </c>
      <c r="G265" s="9">
        <f t="shared" si="85"/>
        <v>72</v>
      </c>
      <c r="H265" s="9">
        <f t="shared" si="86"/>
        <v>96</v>
      </c>
      <c r="I265" s="9">
        <f t="shared" si="87"/>
        <v>45</v>
      </c>
      <c r="J265" s="9">
        <f t="shared" si="88"/>
        <v>38</v>
      </c>
      <c r="K265" s="9">
        <f t="shared" si="89"/>
        <v>27</v>
      </c>
      <c r="L265" s="9">
        <f t="shared" si="90"/>
        <v>58</v>
      </c>
      <c r="M265" s="9">
        <f t="shared" si="91"/>
        <v>1</v>
      </c>
      <c r="N265" s="9">
        <f t="shared" si="92"/>
        <v>96</v>
      </c>
      <c r="O265" s="9">
        <f t="shared" si="93"/>
        <v>0</v>
      </c>
      <c r="P265" s="9">
        <f t="shared" si="94"/>
        <v>0</v>
      </c>
      <c r="Q265" s="9">
        <f t="shared" si="95"/>
        <v>123</v>
      </c>
      <c r="R265" s="9">
        <f t="shared" si="96"/>
        <v>58</v>
      </c>
      <c r="S265" s="9">
        <f t="shared" si="97"/>
        <v>16507</v>
      </c>
      <c r="T265" s="9">
        <f t="shared" si="98"/>
        <v>2242</v>
      </c>
      <c r="U265" s="9">
        <f t="shared" si="99"/>
        <v>14265</v>
      </c>
    </row>
    <row r="266" spans="1:21">
      <c r="A266">
        <f t="shared" si="82"/>
        <v>0</v>
      </c>
      <c r="B266">
        <f t="shared" si="80"/>
        <v>0</v>
      </c>
      <c r="C266">
        <f t="shared" si="81"/>
        <v>11</v>
      </c>
      <c r="D266" s="1">
        <v>41598</v>
      </c>
      <c r="E266" s="2">
        <f t="shared" si="83"/>
        <v>4</v>
      </c>
      <c r="F266" s="2">
        <f t="shared" si="84"/>
        <v>1</v>
      </c>
      <c r="G266">
        <f t="shared" si="85"/>
        <v>123</v>
      </c>
      <c r="H266">
        <f t="shared" si="86"/>
        <v>58</v>
      </c>
      <c r="I266">
        <f t="shared" si="87"/>
        <v>90</v>
      </c>
      <c r="J266">
        <f t="shared" si="88"/>
        <v>0</v>
      </c>
      <c r="K266">
        <f t="shared" si="89"/>
        <v>33</v>
      </c>
      <c r="L266">
        <f t="shared" si="90"/>
        <v>58</v>
      </c>
      <c r="M266">
        <f t="shared" si="91"/>
        <v>1</v>
      </c>
      <c r="N266">
        <f t="shared" si="92"/>
        <v>96</v>
      </c>
      <c r="O266">
        <f t="shared" si="93"/>
        <v>1</v>
      </c>
      <c r="P266">
        <f t="shared" si="94"/>
        <v>28</v>
      </c>
      <c r="Q266">
        <f t="shared" si="95"/>
        <v>129</v>
      </c>
      <c r="R266">
        <f t="shared" si="96"/>
        <v>86</v>
      </c>
      <c r="S266">
        <f t="shared" si="97"/>
        <v>16597</v>
      </c>
      <c r="T266">
        <f t="shared" si="98"/>
        <v>2242</v>
      </c>
      <c r="U266">
        <f t="shared" si="99"/>
        <v>14355</v>
      </c>
    </row>
    <row r="267" spans="1:21">
      <c r="A267">
        <f t="shared" si="82"/>
        <v>0</v>
      </c>
      <c r="B267">
        <f t="shared" si="80"/>
        <v>0</v>
      </c>
      <c r="C267">
        <f t="shared" si="81"/>
        <v>11</v>
      </c>
      <c r="D267" s="1">
        <v>41599</v>
      </c>
      <c r="E267" s="2">
        <f t="shared" si="83"/>
        <v>5</v>
      </c>
      <c r="F267" s="2">
        <f t="shared" si="84"/>
        <v>1</v>
      </c>
      <c r="G267">
        <f t="shared" si="85"/>
        <v>129</v>
      </c>
      <c r="H267">
        <f t="shared" si="86"/>
        <v>86</v>
      </c>
      <c r="I267">
        <f t="shared" si="87"/>
        <v>90</v>
      </c>
      <c r="J267">
        <f t="shared" si="88"/>
        <v>0</v>
      </c>
      <c r="K267">
        <f t="shared" si="89"/>
        <v>39</v>
      </c>
      <c r="L267">
        <f t="shared" si="90"/>
        <v>86</v>
      </c>
      <c r="M267">
        <f t="shared" si="91"/>
        <v>1</v>
      </c>
      <c r="N267">
        <f t="shared" si="92"/>
        <v>96</v>
      </c>
      <c r="O267">
        <f t="shared" si="93"/>
        <v>0</v>
      </c>
      <c r="P267">
        <f t="shared" si="94"/>
        <v>0</v>
      </c>
      <c r="Q267">
        <f t="shared" si="95"/>
        <v>135</v>
      </c>
      <c r="R267">
        <f t="shared" si="96"/>
        <v>86</v>
      </c>
      <c r="S267">
        <f t="shared" si="97"/>
        <v>16687</v>
      </c>
      <c r="T267">
        <f t="shared" si="98"/>
        <v>2242</v>
      </c>
      <c r="U267">
        <f t="shared" si="99"/>
        <v>14445</v>
      </c>
    </row>
    <row r="268" spans="1:21">
      <c r="A268">
        <f t="shared" si="82"/>
        <v>0</v>
      </c>
      <c r="B268">
        <f t="shared" si="80"/>
        <v>0</v>
      </c>
      <c r="C268">
        <f t="shared" si="81"/>
        <v>11</v>
      </c>
      <c r="D268" s="1">
        <v>41600</v>
      </c>
      <c r="E268" s="2">
        <f t="shared" si="83"/>
        <v>6</v>
      </c>
      <c r="F268" s="2">
        <f t="shared" si="84"/>
        <v>1</v>
      </c>
      <c r="G268">
        <f t="shared" si="85"/>
        <v>135</v>
      </c>
      <c r="H268">
        <f t="shared" si="86"/>
        <v>86</v>
      </c>
      <c r="I268">
        <f t="shared" si="87"/>
        <v>90</v>
      </c>
      <c r="J268">
        <f t="shared" si="88"/>
        <v>0</v>
      </c>
      <c r="K268">
        <f t="shared" si="89"/>
        <v>45</v>
      </c>
      <c r="L268">
        <f t="shared" si="90"/>
        <v>86</v>
      </c>
      <c r="M268">
        <f t="shared" si="91"/>
        <v>2</v>
      </c>
      <c r="N268">
        <f t="shared" si="92"/>
        <v>32</v>
      </c>
      <c r="O268">
        <f t="shared" si="93"/>
        <v>0</v>
      </c>
      <c r="P268">
        <f t="shared" si="94"/>
        <v>0</v>
      </c>
      <c r="Q268">
        <f t="shared" si="95"/>
        <v>77</v>
      </c>
      <c r="R268">
        <f t="shared" si="96"/>
        <v>86</v>
      </c>
      <c r="S268">
        <f t="shared" si="97"/>
        <v>16777</v>
      </c>
      <c r="T268">
        <f t="shared" si="98"/>
        <v>2242</v>
      </c>
      <c r="U268">
        <f t="shared" si="99"/>
        <v>14535</v>
      </c>
    </row>
    <row r="269" spans="1:21">
      <c r="A269">
        <f t="shared" si="82"/>
        <v>0</v>
      </c>
      <c r="B269">
        <f t="shared" si="80"/>
        <v>0</v>
      </c>
      <c r="C269">
        <f t="shared" si="81"/>
        <v>11</v>
      </c>
      <c r="D269" s="1">
        <v>41601</v>
      </c>
      <c r="E269" s="2">
        <f t="shared" si="83"/>
        <v>7</v>
      </c>
      <c r="F269" s="2">
        <f t="shared" si="84"/>
        <v>0</v>
      </c>
      <c r="G269">
        <f t="shared" si="85"/>
        <v>77</v>
      </c>
      <c r="H269">
        <f t="shared" si="86"/>
        <v>86</v>
      </c>
      <c r="I269">
        <f t="shared" si="87"/>
        <v>0</v>
      </c>
      <c r="J269">
        <f t="shared" si="88"/>
        <v>0</v>
      </c>
      <c r="K269">
        <f t="shared" si="89"/>
        <v>77</v>
      </c>
      <c r="L269">
        <f t="shared" si="90"/>
        <v>86</v>
      </c>
      <c r="M269">
        <f t="shared" si="91"/>
        <v>0</v>
      </c>
      <c r="N269">
        <f t="shared" si="92"/>
        <v>0</v>
      </c>
      <c r="O269">
        <f t="shared" si="93"/>
        <v>0</v>
      </c>
      <c r="P269">
        <f t="shared" si="94"/>
        <v>0</v>
      </c>
      <c r="Q269">
        <f t="shared" si="95"/>
        <v>77</v>
      </c>
      <c r="R269">
        <f t="shared" si="96"/>
        <v>86</v>
      </c>
      <c r="S269">
        <f t="shared" si="97"/>
        <v>16777</v>
      </c>
      <c r="T269">
        <f t="shared" si="98"/>
        <v>2242</v>
      </c>
      <c r="U269">
        <f t="shared" si="99"/>
        <v>14535</v>
      </c>
    </row>
    <row r="270" spans="1:21">
      <c r="A270">
        <f t="shared" si="82"/>
        <v>0</v>
      </c>
      <c r="B270">
        <f t="shared" si="80"/>
        <v>0</v>
      </c>
      <c r="C270">
        <f t="shared" si="81"/>
        <v>11</v>
      </c>
      <c r="D270" s="1">
        <v>41602</v>
      </c>
      <c r="E270" s="2">
        <f t="shared" si="83"/>
        <v>1</v>
      </c>
      <c r="F270" s="2">
        <f t="shared" si="84"/>
        <v>0</v>
      </c>
      <c r="G270">
        <f t="shared" si="85"/>
        <v>77</v>
      </c>
      <c r="H270">
        <f t="shared" si="86"/>
        <v>86</v>
      </c>
      <c r="I270">
        <f t="shared" si="87"/>
        <v>0</v>
      </c>
      <c r="J270">
        <f t="shared" si="88"/>
        <v>0</v>
      </c>
      <c r="K270">
        <f t="shared" si="89"/>
        <v>77</v>
      </c>
      <c r="L270">
        <f t="shared" si="90"/>
        <v>86</v>
      </c>
      <c r="M270">
        <f t="shared" si="91"/>
        <v>0</v>
      </c>
      <c r="N270">
        <f t="shared" si="92"/>
        <v>0</v>
      </c>
      <c r="O270">
        <f t="shared" si="93"/>
        <v>0</v>
      </c>
      <c r="P270">
        <f t="shared" si="94"/>
        <v>0</v>
      </c>
      <c r="Q270">
        <f t="shared" si="95"/>
        <v>77</v>
      </c>
      <c r="R270">
        <f t="shared" si="96"/>
        <v>86</v>
      </c>
      <c r="S270">
        <f t="shared" si="97"/>
        <v>16777</v>
      </c>
      <c r="T270">
        <f t="shared" si="98"/>
        <v>2242</v>
      </c>
      <c r="U270">
        <f t="shared" si="99"/>
        <v>14535</v>
      </c>
    </row>
    <row r="271" spans="1:21">
      <c r="A271">
        <f t="shared" si="82"/>
        <v>0</v>
      </c>
      <c r="B271">
        <f t="shared" si="80"/>
        <v>0</v>
      </c>
      <c r="C271">
        <f t="shared" si="81"/>
        <v>11</v>
      </c>
      <c r="D271" s="1">
        <v>41603</v>
      </c>
      <c r="E271" s="2">
        <f t="shared" si="83"/>
        <v>2</v>
      </c>
      <c r="F271" s="2">
        <f t="shared" si="84"/>
        <v>1</v>
      </c>
      <c r="G271">
        <f t="shared" si="85"/>
        <v>77</v>
      </c>
      <c r="H271">
        <f t="shared" si="86"/>
        <v>86</v>
      </c>
      <c r="I271">
        <f t="shared" si="87"/>
        <v>45</v>
      </c>
      <c r="J271">
        <f t="shared" si="88"/>
        <v>38</v>
      </c>
      <c r="K271">
        <f t="shared" si="89"/>
        <v>32</v>
      </c>
      <c r="L271">
        <f t="shared" si="90"/>
        <v>48</v>
      </c>
      <c r="M271">
        <f t="shared" si="91"/>
        <v>1</v>
      </c>
      <c r="N271">
        <f t="shared" si="92"/>
        <v>96</v>
      </c>
      <c r="O271">
        <f t="shared" si="93"/>
        <v>1</v>
      </c>
      <c r="P271">
        <f t="shared" si="94"/>
        <v>28</v>
      </c>
      <c r="Q271">
        <f t="shared" si="95"/>
        <v>128</v>
      </c>
      <c r="R271">
        <f t="shared" si="96"/>
        <v>76</v>
      </c>
      <c r="S271">
        <f t="shared" si="97"/>
        <v>16860</v>
      </c>
      <c r="T271">
        <f t="shared" si="98"/>
        <v>2280</v>
      </c>
      <c r="U271">
        <f t="shared" si="99"/>
        <v>14580</v>
      </c>
    </row>
    <row r="272" spans="1:21">
      <c r="A272">
        <f t="shared" si="82"/>
        <v>0</v>
      </c>
      <c r="B272">
        <f t="shared" si="80"/>
        <v>0</v>
      </c>
      <c r="C272">
        <f t="shared" si="81"/>
        <v>11</v>
      </c>
      <c r="D272" s="1">
        <v>41604</v>
      </c>
      <c r="E272" s="2">
        <f t="shared" si="83"/>
        <v>3</v>
      </c>
      <c r="F272" s="2">
        <f t="shared" si="84"/>
        <v>1</v>
      </c>
      <c r="G272">
        <f t="shared" si="85"/>
        <v>128</v>
      </c>
      <c r="H272">
        <f t="shared" si="86"/>
        <v>76</v>
      </c>
      <c r="I272">
        <f t="shared" si="87"/>
        <v>90</v>
      </c>
      <c r="J272">
        <f t="shared" si="88"/>
        <v>0</v>
      </c>
      <c r="K272">
        <f t="shared" si="89"/>
        <v>38</v>
      </c>
      <c r="L272">
        <f t="shared" si="90"/>
        <v>76</v>
      </c>
      <c r="M272">
        <f t="shared" si="91"/>
        <v>1</v>
      </c>
      <c r="N272">
        <f t="shared" si="92"/>
        <v>96</v>
      </c>
      <c r="O272">
        <f t="shared" si="93"/>
        <v>0</v>
      </c>
      <c r="P272">
        <f t="shared" si="94"/>
        <v>0</v>
      </c>
      <c r="Q272">
        <f t="shared" si="95"/>
        <v>134</v>
      </c>
      <c r="R272">
        <f t="shared" si="96"/>
        <v>76</v>
      </c>
      <c r="S272">
        <f t="shared" si="97"/>
        <v>16950</v>
      </c>
      <c r="T272">
        <f t="shared" si="98"/>
        <v>2280</v>
      </c>
      <c r="U272">
        <f t="shared" si="99"/>
        <v>14670</v>
      </c>
    </row>
    <row r="273" spans="1:21">
      <c r="A273">
        <f t="shared" si="82"/>
        <v>0</v>
      </c>
      <c r="B273">
        <f t="shared" si="80"/>
        <v>0</v>
      </c>
      <c r="C273">
        <f t="shared" si="81"/>
        <v>11</v>
      </c>
      <c r="D273" s="1">
        <v>41605</v>
      </c>
      <c r="E273" s="2">
        <f t="shared" si="83"/>
        <v>4</v>
      </c>
      <c r="F273" s="2">
        <f t="shared" si="84"/>
        <v>1</v>
      </c>
      <c r="G273">
        <f t="shared" si="85"/>
        <v>134</v>
      </c>
      <c r="H273">
        <f t="shared" si="86"/>
        <v>76</v>
      </c>
      <c r="I273">
        <f t="shared" si="87"/>
        <v>90</v>
      </c>
      <c r="J273">
        <f t="shared" si="88"/>
        <v>0</v>
      </c>
      <c r="K273">
        <f t="shared" si="89"/>
        <v>44</v>
      </c>
      <c r="L273">
        <f t="shared" si="90"/>
        <v>76</v>
      </c>
      <c r="M273">
        <f t="shared" si="91"/>
        <v>2</v>
      </c>
      <c r="N273">
        <f t="shared" si="92"/>
        <v>32</v>
      </c>
      <c r="O273">
        <f t="shared" si="93"/>
        <v>1</v>
      </c>
      <c r="P273">
        <f t="shared" si="94"/>
        <v>28</v>
      </c>
      <c r="Q273">
        <f t="shared" si="95"/>
        <v>76</v>
      </c>
      <c r="R273">
        <f t="shared" si="96"/>
        <v>104</v>
      </c>
      <c r="S273">
        <f t="shared" si="97"/>
        <v>17040</v>
      </c>
      <c r="T273">
        <f t="shared" si="98"/>
        <v>2280</v>
      </c>
      <c r="U273">
        <f t="shared" si="99"/>
        <v>14760</v>
      </c>
    </row>
    <row r="274" spans="1:21">
      <c r="A274">
        <f t="shared" si="82"/>
        <v>0</v>
      </c>
      <c r="B274">
        <f t="shared" si="80"/>
        <v>0</v>
      </c>
      <c r="C274">
        <f t="shared" si="81"/>
        <v>11</v>
      </c>
      <c r="D274" s="1">
        <v>41606</v>
      </c>
      <c r="E274" s="2">
        <f t="shared" si="83"/>
        <v>5</v>
      </c>
      <c r="F274" s="2">
        <f t="shared" si="84"/>
        <v>1</v>
      </c>
      <c r="G274">
        <f t="shared" si="85"/>
        <v>76</v>
      </c>
      <c r="H274">
        <f t="shared" si="86"/>
        <v>104</v>
      </c>
      <c r="I274">
        <f t="shared" si="87"/>
        <v>45</v>
      </c>
      <c r="J274">
        <f t="shared" si="88"/>
        <v>38</v>
      </c>
      <c r="K274">
        <f t="shared" si="89"/>
        <v>31</v>
      </c>
      <c r="L274">
        <f t="shared" si="90"/>
        <v>66</v>
      </c>
      <c r="M274">
        <f t="shared" si="91"/>
        <v>1</v>
      </c>
      <c r="N274">
        <f t="shared" si="92"/>
        <v>96</v>
      </c>
      <c r="O274">
        <f t="shared" si="93"/>
        <v>0</v>
      </c>
      <c r="P274">
        <f t="shared" si="94"/>
        <v>0</v>
      </c>
      <c r="Q274">
        <f t="shared" si="95"/>
        <v>127</v>
      </c>
      <c r="R274">
        <f t="shared" si="96"/>
        <v>66</v>
      </c>
      <c r="S274">
        <f t="shared" si="97"/>
        <v>17123</v>
      </c>
      <c r="T274">
        <f t="shared" si="98"/>
        <v>2318</v>
      </c>
      <c r="U274">
        <f t="shared" si="99"/>
        <v>14805</v>
      </c>
    </row>
    <row r="275" spans="1:21">
      <c r="A275">
        <f t="shared" si="82"/>
        <v>0</v>
      </c>
      <c r="B275">
        <f t="shared" si="80"/>
        <v>0</v>
      </c>
      <c r="C275">
        <f t="shared" si="81"/>
        <v>11</v>
      </c>
      <c r="D275" s="1">
        <v>41607</v>
      </c>
      <c r="E275" s="2">
        <f t="shared" si="83"/>
        <v>6</v>
      </c>
      <c r="F275" s="2">
        <f t="shared" si="84"/>
        <v>1</v>
      </c>
      <c r="G275">
        <f t="shared" si="85"/>
        <v>127</v>
      </c>
      <c r="H275">
        <f t="shared" si="86"/>
        <v>66</v>
      </c>
      <c r="I275">
        <f t="shared" si="87"/>
        <v>90</v>
      </c>
      <c r="J275">
        <f t="shared" si="88"/>
        <v>0</v>
      </c>
      <c r="K275">
        <f t="shared" si="89"/>
        <v>37</v>
      </c>
      <c r="L275">
        <f t="shared" si="90"/>
        <v>66</v>
      </c>
      <c r="M275">
        <f t="shared" si="91"/>
        <v>1</v>
      </c>
      <c r="N275">
        <f t="shared" si="92"/>
        <v>96</v>
      </c>
      <c r="O275">
        <f t="shared" si="93"/>
        <v>0</v>
      </c>
      <c r="P275">
        <f t="shared" si="94"/>
        <v>0</v>
      </c>
      <c r="Q275">
        <f t="shared" si="95"/>
        <v>133</v>
      </c>
      <c r="R275">
        <f t="shared" si="96"/>
        <v>66</v>
      </c>
      <c r="S275">
        <f t="shared" si="97"/>
        <v>17213</v>
      </c>
      <c r="T275">
        <f t="shared" si="98"/>
        <v>2318</v>
      </c>
      <c r="U275">
        <f t="shared" si="99"/>
        <v>14895</v>
      </c>
    </row>
    <row r="276" spans="1:21">
      <c r="A276">
        <f t="shared" si="82"/>
        <v>0</v>
      </c>
      <c r="B276">
        <f t="shared" si="80"/>
        <v>0</v>
      </c>
      <c r="C276">
        <f t="shared" si="81"/>
        <v>11</v>
      </c>
      <c r="D276" s="1">
        <v>41608</v>
      </c>
      <c r="E276" s="2">
        <f t="shared" si="83"/>
        <v>7</v>
      </c>
      <c r="F276" s="2">
        <f t="shared" si="84"/>
        <v>0</v>
      </c>
      <c r="G276">
        <f t="shared" si="85"/>
        <v>133</v>
      </c>
      <c r="H276">
        <f t="shared" si="86"/>
        <v>66</v>
      </c>
      <c r="I276">
        <f t="shared" si="87"/>
        <v>0</v>
      </c>
      <c r="J276">
        <f t="shared" si="88"/>
        <v>0</v>
      </c>
      <c r="K276">
        <f t="shared" si="89"/>
        <v>133</v>
      </c>
      <c r="L276">
        <f t="shared" si="90"/>
        <v>66</v>
      </c>
      <c r="M276">
        <f t="shared" si="91"/>
        <v>0</v>
      </c>
      <c r="N276">
        <f t="shared" si="92"/>
        <v>0</v>
      </c>
      <c r="O276">
        <f t="shared" si="93"/>
        <v>0</v>
      </c>
      <c r="P276">
        <f t="shared" si="94"/>
        <v>0</v>
      </c>
      <c r="Q276">
        <f t="shared" si="95"/>
        <v>133</v>
      </c>
      <c r="R276">
        <f t="shared" si="96"/>
        <v>66</v>
      </c>
      <c r="S276">
        <f t="shared" si="97"/>
        <v>17213</v>
      </c>
      <c r="T276">
        <f t="shared" si="98"/>
        <v>2318</v>
      </c>
      <c r="U276">
        <f t="shared" si="99"/>
        <v>14895</v>
      </c>
    </row>
    <row r="277" spans="1:21">
      <c r="N277" t="s">
        <v>16</v>
      </c>
      <c r="O277">
        <f>COUNTIF(O2:O276,1)</f>
        <v>78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Arkusz4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2020-09-10T07:30:42Z</dcterms:modified>
</cp:coreProperties>
</file>